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akinl\Downloads\"/>
    </mc:Choice>
  </mc:AlternateContent>
  <xr:revisionPtr revIDLastSave="0" documentId="8_{A6430094-3720-46BC-B7A0-06EA1F56BBA3}" xr6:coauthVersionLast="47" xr6:coauthVersionMax="47" xr10:uidLastSave="{00000000-0000-0000-0000-000000000000}"/>
  <bookViews>
    <workbookView xWindow="-108" yWindow="-108" windowWidth="23256" windowHeight="12456" tabRatio="776" activeTab="3" xr2:uid="{00000000-000D-0000-FFFF-FFFF00000000}"/>
  </bookViews>
  <sheets>
    <sheet name="Skillweed Overview" sheetId="5" r:id="rId1"/>
    <sheet name="Introduction" sheetId="1" r:id="rId2"/>
    <sheet name="CSF 2.0" sheetId="2" r:id="rId3"/>
    <sheet name="Assessment" sheetId="3" r:id="rId4"/>
    <sheet name="Function" sheetId="6" r:id="rId5"/>
    <sheet name="Category" sheetId="7" r:id="rId6"/>
  </sheets>
  <definedNames>
    <definedName name="_xlnm._FilterDatabase" localSheetId="2" hidden="1">'CSF 2.0'!$A$2:$E$2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 i="7" l="1"/>
  <c r="K17" i="7" s="1"/>
  <c r="A24" i="7"/>
  <c r="A23" i="7"/>
  <c r="A22" i="7"/>
  <c r="A21" i="7"/>
  <c r="A20" i="7"/>
  <c r="A19" i="7"/>
  <c r="A17" i="7"/>
  <c r="A16" i="7"/>
  <c r="A15" i="7"/>
  <c r="A14" i="7"/>
  <c r="A13" i="7"/>
  <c r="A12" i="7"/>
  <c r="A11" i="7"/>
  <c r="A10" i="7"/>
  <c r="A9" i="7"/>
  <c r="A8" i="7"/>
  <c r="A7" i="7"/>
  <c r="A6" i="7"/>
  <c r="A5" i="7"/>
  <c r="A4" i="7"/>
  <c r="A3" i="7"/>
  <c r="A2" i="7"/>
  <c r="A7" i="6"/>
  <c r="A6" i="6"/>
  <c r="A5" i="6"/>
  <c r="A4" i="6"/>
  <c r="A3" i="6"/>
  <c r="A2" i="6"/>
  <c r="K13" i="7"/>
  <c r="K7" i="7"/>
  <c r="J24" i="7"/>
  <c r="L24" i="7" s="1"/>
  <c r="J23" i="7"/>
  <c r="J22" i="7"/>
  <c r="K21" i="7" s="1"/>
  <c r="J21" i="7"/>
  <c r="K20" i="7" s="1"/>
  <c r="J20" i="7"/>
  <c r="K19" i="7" s="1"/>
  <c r="J17" i="7"/>
  <c r="K16" i="7" s="1"/>
  <c r="J16" i="7"/>
  <c r="K15" i="7" s="1"/>
  <c r="J15" i="7"/>
  <c r="K14" i="7" s="1"/>
  <c r="L14" i="7" s="1"/>
  <c r="J13" i="7"/>
  <c r="K12" i="7" s="1"/>
  <c r="J12" i="7"/>
  <c r="K11" i="7" s="1"/>
  <c r="J11" i="7"/>
  <c r="L11" i="7" s="1"/>
  <c r="J10" i="7"/>
  <c r="J9" i="7"/>
  <c r="K8" i="7" s="1"/>
  <c r="L8" i="7" s="1"/>
  <c r="J7" i="7"/>
  <c r="K6" i="7" s="1"/>
  <c r="J6" i="7"/>
  <c r="K5" i="7" s="1"/>
  <c r="J5" i="7"/>
  <c r="K4" i="7" s="1"/>
  <c r="J4" i="7"/>
  <c r="K3" i="7" s="1"/>
  <c r="J3" i="7"/>
  <c r="K2" i="7" s="1"/>
  <c r="J2" i="7"/>
  <c r="D8" i="7"/>
  <c r="C5" i="6"/>
  <c r="D14" i="7"/>
  <c r="D24" i="7"/>
  <c r="D11" i="7"/>
  <c r="E8" i="7" l="1"/>
  <c r="F8" i="7" s="1"/>
  <c r="E14" i="7"/>
  <c r="F14" i="7" s="1"/>
  <c r="E11" i="7"/>
  <c r="F11" i="7" s="1"/>
  <c r="E24" i="7"/>
  <c r="F24" i="7" s="1"/>
  <c r="L2" i="7"/>
  <c r="K10" i="7"/>
  <c r="L10" i="7" s="1"/>
  <c r="K23" i="7"/>
  <c r="L23" i="7" s="1"/>
  <c r="L13" i="7"/>
  <c r="K9" i="7"/>
  <c r="L9" i="7" s="1"/>
  <c r="K22" i="7"/>
  <c r="L22" i="7" s="1"/>
  <c r="L12" i="7"/>
  <c r="L3" i="7"/>
  <c r="L15" i="7"/>
  <c r="L4" i="7"/>
  <c r="L16" i="7"/>
  <c r="L5" i="7"/>
  <c r="L17" i="7"/>
  <c r="L6" i="7"/>
  <c r="L19" i="7"/>
  <c r="L7" i="7"/>
  <c r="L20" i="7"/>
  <c r="L21" i="7"/>
  <c r="I7" i="6"/>
  <c r="J6" i="6" s="1"/>
  <c r="I6" i="6"/>
  <c r="I5" i="6"/>
  <c r="I4" i="6"/>
  <c r="I3" i="6"/>
  <c r="I2" i="6"/>
  <c r="D5" i="7"/>
  <c r="D15" i="7"/>
  <c r="D23" i="7"/>
  <c r="D2" i="7"/>
  <c r="D10" i="7"/>
  <c r="D20" i="7"/>
  <c r="D22" i="7"/>
  <c r="D19" i="7"/>
  <c r="D21" i="7"/>
  <c r="D4" i="7"/>
  <c r="D9" i="7"/>
  <c r="D17" i="7"/>
  <c r="D6" i="7"/>
  <c r="D12" i="7"/>
  <c r="D3" i="7"/>
  <c r="D13" i="7"/>
  <c r="D16" i="7"/>
  <c r="D7" i="7"/>
  <c r="F23" i="7" l="1"/>
  <c r="E23" i="7"/>
  <c r="G23" i="7" s="1"/>
  <c r="E13" i="7"/>
  <c r="F13" i="7" s="1"/>
  <c r="E17" i="7"/>
  <c r="F17" i="7" s="1"/>
  <c r="E2" i="7"/>
  <c r="F2" i="7" s="1"/>
  <c r="E9" i="7"/>
  <c r="F9" i="7" s="1"/>
  <c r="E19" i="7"/>
  <c r="F19" i="7" s="1"/>
  <c r="E5" i="7"/>
  <c r="F5" i="7" s="1"/>
  <c r="E10" i="7"/>
  <c r="F10" i="7" s="1"/>
  <c r="G10" i="7" s="1"/>
  <c r="E16" i="7"/>
  <c r="F16" i="7"/>
  <c r="F7" i="7"/>
  <c r="E7" i="7"/>
  <c r="E4" i="7"/>
  <c r="F4" i="7"/>
  <c r="E15" i="7"/>
  <c r="F15" i="7"/>
  <c r="E20" i="7"/>
  <c r="F20" i="7" s="1"/>
  <c r="E6" i="7"/>
  <c r="F6" i="7" s="1"/>
  <c r="E3" i="7"/>
  <c r="F3" i="7" s="1"/>
  <c r="E12" i="7"/>
  <c r="F12" i="7" s="1"/>
  <c r="E21" i="7"/>
  <c r="F21" i="7" s="1"/>
  <c r="E22" i="7"/>
  <c r="F22" i="7" s="1"/>
  <c r="G8" i="7"/>
  <c r="H8" i="7" s="1"/>
  <c r="I8" i="7" s="1"/>
  <c r="G11" i="7"/>
  <c r="H11" i="7" s="1"/>
  <c r="G24" i="7"/>
  <c r="G14" i="7"/>
  <c r="H14" i="7" s="1"/>
  <c r="I14" i="7" s="1"/>
  <c r="K6" i="6"/>
  <c r="K7" i="6"/>
  <c r="J2" i="6"/>
  <c r="K2" i="6" s="1"/>
  <c r="J3" i="6"/>
  <c r="K3" i="6" s="1"/>
  <c r="J4" i="6"/>
  <c r="K4" i="6" s="1"/>
  <c r="J5" i="6"/>
  <c r="K5" i="6" s="1"/>
  <c r="C3" i="6"/>
  <c r="C2" i="6"/>
  <c r="C7" i="6"/>
  <c r="C4" i="6"/>
  <c r="C6" i="6"/>
  <c r="G7" i="7" l="1"/>
  <c r="H7" i="7" s="1"/>
  <c r="I7" i="7" s="1"/>
  <c r="G9" i="7"/>
  <c r="H9" i="7" s="1"/>
  <c r="I9" i="7" s="1"/>
  <c r="G15" i="7"/>
  <c r="H15" i="7" s="1"/>
  <c r="I15" i="7" s="1"/>
  <c r="G16" i="7"/>
  <c r="H16" i="7" s="1"/>
  <c r="I16" i="7" s="1"/>
  <c r="G2" i="7"/>
  <c r="H2" i="7" s="1"/>
  <c r="I2" i="7" s="1"/>
  <c r="G6" i="7"/>
  <c r="H6" i="7" s="1"/>
  <c r="I6" i="7" s="1"/>
  <c r="G4" i="7"/>
  <c r="H4" i="7" s="1"/>
  <c r="G19" i="7"/>
  <c r="H19" i="7" s="1"/>
  <c r="I19" i="7" s="1"/>
  <c r="G17" i="7"/>
  <c r="H17" i="7" s="1"/>
  <c r="I17" i="7" s="1"/>
  <c r="G3" i="7"/>
  <c r="H3" i="7" s="1"/>
  <c r="I3" i="7" s="1"/>
  <c r="G13" i="7"/>
  <c r="H13" i="7" s="1"/>
  <c r="I13" i="7" s="1"/>
  <c r="G22" i="7"/>
  <c r="H22" i="7" s="1"/>
  <c r="I22" i="7" s="1"/>
  <c r="G12" i="7"/>
  <c r="H12" i="7" s="1"/>
  <c r="I12" i="7" s="1"/>
  <c r="H23" i="7"/>
  <c r="I23" i="7" s="1"/>
  <c r="G5" i="7"/>
  <c r="H5" i="7" s="1"/>
  <c r="G20" i="7"/>
  <c r="H20" i="7" s="1"/>
  <c r="I20" i="7" s="1"/>
  <c r="H10" i="7"/>
  <c r="I10" i="7" s="1"/>
  <c r="D2" i="6"/>
  <c r="E2" i="6"/>
  <c r="I11" i="7"/>
  <c r="G21" i="7"/>
  <c r="H21" i="7" s="1"/>
  <c r="I21" i="7" s="1"/>
  <c r="H24" i="7"/>
  <c r="I24" i="7" s="1"/>
  <c r="D5" i="6"/>
  <c r="E5" i="6" s="1"/>
  <c r="E4" i="6"/>
  <c r="D4" i="6"/>
  <c r="D7" i="6"/>
  <c r="E7" i="6" s="1"/>
  <c r="E6" i="6"/>
  <c r="D6" i="6"/>
  <c r="D3" i="6"/>
  <c r="E3" i="6"/>
  <c r="I4" i="7" l="1"/>
  <c r="I5" i="7"/>
  <c r="F2" i="6"/>
  <c r="G2" i="6" s="1"/>
  <c r="H2" i="6" s="1"/>
  <c r="F5" i="6"/>
  <c r="G5" i="6" s="1"/>
  <c r="H5" i="6" s="1"/>
  <c r="F7" i="6"/>
  <c r="G7" i="6" s="1"/>
  <c r="H7" i="6" s="1"/>
  <c r="F3" i="6"/>
  <c r="G3" i="6" s="1"/>
  <c r="H3" i="6" s="1"/>
  <c r="F4" i="6"/>
  <c r="F6" i="6"/>
  <c r="G4" i="6" l="1"/>
  <c r="H4" i="6" s="1"/>
  <c r="G6" i="6"/>
  <c r="H6" i="6" s="1"/>
</calcChain>
</file>

<file path=xl/sharedStrings.xml><?xml version="1.0" encoding="utf-8"?>
<sst xmlns="http://schemas.openxmlformats.org/spreadsheetml/2006/main" count="899" uniqueCount="761">
  <si>
    <t/>
  </si>
  <si>
    <r>
      <rPr>
        <b/>
        <sz val="14"/>
        <color rgb="FF000000"/>
        <rFont val="Calibri"/>
        <family val="2"/>
      </rPr>
      <t>NIST Cybersecurity Framework (CSF) 2.0 Reference Tool</t>
    </r>
  </si>
  <si>
    <t>Title</t>
  </si>
  <si>
    <t>The NIST Cybersecurity Framework (CSF) 2.0</t>
  </si>
  <si>
    <t>Read Me</t>
  </si>
  <si>
    <r>
      <rPr>
        <sz val="11"/>
        <color rgb="FF000000"/>
        <rFont val="Calibri"/>
        <family val="2"/>
      </rPr>
      <t xml:space="preserve">This is a download from the CSF 2.0 Reference Tool, which assists users in exploring the CSF 2.0 Core. This export is a user generated version of the Core versus an official NIST publication. In this download, each of the Functions is collapsible for ease of use in focusing on specific Functions, Categories, and Subcategories. This tool is in its initial phase and intended to stimulate public comment. NIST invites feedback via </t>
    </r>
    <r>
      <rPr>
        <u/>
        <sz val="11"/>
        <color rgb="FF000000"/>
        <rFont val="Calibri"/>
        <family val="2"/>
      </rPr>
      <t>cprt@nist.gov</t>
    </r>
    <r>
      <rPr>
        <sz val="11"/>
        <color rgb="FF000000"/>
        <rFont val="Calibri"/>
        <family val="2"/>
      </rPr>
      <t>.</t>
    </r>
  </si>
  <si>
    <t>Change Log</t>
  </si>
  <si>
    <t>Final</t>
  </si>
  <si>
    <t>Generated Date</t>
  </si>
  <si>
    <r>
      <rPr>
        <b/>
        <sz val="10"/>
        <color rgb="FFFFFFFF"/>
        <rFont val="Times New Roman"/>
        <family val="1"/>
      </rPr>
      <t xml:space="preserve">
    </t>
    </r>
    <r>
      <rPr>
        <b/>
        <sz val="10"/>
        <color rgb="FFFFFFFF"/>
        <rFont val="Times New Roman"/>
        <family val="1"/>
      </rPr>
      <t>The NIST Cybersecurity Framework 2.0</t>
    </r>
    <r>
      <rPr>
        <b/>
        <sz val="10"/>
        <color rgb="FFFFFFFF"/>
        <rFont val="Times New Roman"/>
        <family val="1"/>
      </rPr>
      <t xml:space="preserve">
    </t>
    </r>
    <r>
      <rPr>
        <b/>
        <u/>
        <sz val="11"/>
        <color rgb="FFFFFFFF"/>
        <rFont val="Times New Roman"/>
        <family val="1"/>
      </rPr>
      <t>www.nist.gov/cyberframework</t>
    </r>
  </si>
  <si>
    <t>Function</t>
  </si>
  <si>
    <t>Category</t>
  </si>
  <si>
    <t>Subcategory</t>
  </si>
  <si>
    <t>Implementation Examples</t>
  </si>
  <si>
    <t>Informative References</t>
  </si>
  <si>
    <r>
      <rPr>
        <b/>
        <sz val="11"/>
        <color rgb="FF000000"/>
        <rFont val="Calibri"/>
        <family val="2"/>
      </rPr>
      <t>GOVERN (GV)</t>
    </r>
    <r>
      <rPr>
        <sz val="11"/>
        <color rgb="FF000000"/>
        <rFont val="Calibri"/>
        <family val="2"/>
      </rPr>
      <t>: The organization's cybersecurity risk management strategy, expectations, and policy are established, communicated, and monitored</t>
    </r>
  </si>
  <si>
    <r>
      <rPr>
        <b/>
        <sz val="11"/>
        <color rgb="FF000000"/>
        <rFont val="Calibri"/>
        <family val="2"/>
      </rPr>
      <t>CRI Profile Version 2.0: GV</t>
    </r>
    <r>
      <rPr>
        <sz val="11"/>
        <color rgb="FF000000"/>
        <rFont val="Calibri"/>
        <family val="2"/>
      </rPr>
      <t xml:space="preserve">
</t>
    </r>
    <r>
      <rPr>
        <b/>
        <sz val="11"/>
        <color rgb="FF000000"/>
        <rFont val="Calibri"/>
        <family val="2"/>
      </rPr>
      <t>Information and Communications Technology (ICT) Risk Outcomes: GV.PO</t>
    </r>
  </si>
  <si>
    <r>
      <rPr>
        <b/>
        <sz val="11"/>
        <color rgb="FF000000"/>
        <rFont val="Calibri"/>
        <family val="2"/>
      </rPr>
      <t>Organizational Context (GV.OC)</t>
    </r>
    <r>
      <rPr>
        <sz val="11"/>
        <color rgb="FF000000"/>
        <rFont val="Calibri"/>
        <family val="2"/>
      </rPr>
      <t>: The circumstances - mission, stakeholder expectations, dependencies, and legal, regulatory, and contractual requirements - surrounding the organization's cybersecurity risk management decisions are understood</t>
    </r>
  </si>
  <si>
    <r>
      <rPr>
        <b/>
        <sz val="11"/>
        <color rgb="FF000000"/>
        <rFont val="Calibri"/>
        <family val="2"/>
      </rPr>
      <t>CRI Profile Version 2.0: GV.OC</t>
    </r>
    <r>
      <rPr>
        <sz val="11"/>
        <color rgb="FF000000"/>
        <rFont val="Calibri"/>
        <family val="2"/>
      </rPr>
      <t xml:space="preserve">
</t>
    </r>
    <r>
      <rPr>
        <b/>
        <sz val="11"/>
        <color rgb="FF000000"/>
        <rFont val="Calibri"/>
        <family val="2"/>
      </rPr>
      <t>Information and Communications Technology (ICT) Risk Outcomes: GV.CT</t>
    </r>
    <r>
      <rPr>
        <sz val="11"/>
        <color rgb="FF000000"/>
        <rFont val="Calibri"/>
        <family val="2"/>
      </rPr>
      <t xml:space="preserve">
</t>
    </r>
    <r>
      <rPr>
        <b/>
        <sz val="11"/>
        <color rgb="FF000000"/>
        <rFont val="Calibri"/>
        <family val="2"/>
      </rPr>
      <t>Information and Communications Technology (ICT) Risk Outcomes: GV.CT-5</t>
    </r>
  </si>
  <si>
    <r>
      <rPr>
        <b/>
        <sz val="11"/>
        <color rgb="FF000000"/>
        <rFont val="Calibri"/>
        <family val="2"/>
      </rPr>
      <t>GV.OC-01</t>
    </r>
    <r>
      <rPr>
        <sz val="11"/>
        <color rgb="FF000000"/>
        <rFont val="Calibri"/>
        <family val="2"/>
      </rPr>
      <t>: The organizational mission is understood and informs cybersecurity risk management</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</si>
  <si>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Share the organization's mission (e.g., through vision and mission statements, marketing, and service strategies) to provide a basis for identifying risks that may impede that mission</t>
    </r>
  </si>
  <si>
    <r>
      <rPr>
        <b/>
        <sz val="11"/>
        <color rgb="FF000000"/>
        <rFont val="Calibri"/>
        <family val="2"/>
      </rPr>
      <t>CRI Profile Version 2.0: GV.OC-01</t>
    </r>
    <r>
      <rPr>
        <sz val="11"/>
        <color rgb="FF000000"/>
        <rFont val="Calibri"/>
        <family val="2"/>
      </rPr>
      <t xml:space="preserve">
</t>
    </r>
    <r>
      <rPr>
        <b/>
        <sz val="11"/>
        <color rgb="FF000000"/>
        <rFont val="Calibri"/>
        <family val="2"/>
      </rPr>
      <t>CRI Profile Version 2.0: GV.OC-01.01</t>
    </r>
    <r>
      <rPr>
        <sz val="11"/>
        <color rgb="FF000000"/>
        <rFont val="Calibri"/>
        <family val="2"/>
      </rPr>
      <t xml:space="preserve">
</t>
    </r>
    <r>
      <rPr>
        <b/>
        <sz val="11"/>
        <color rgb="FF000000"/>
        <rFont val="Calibri"/>
        <family val="2"/>
      </rPr>
      <t>Information and Communications Technology (ICT) Risk Outcomes: GV.CT-5</t>
    </r>
    <r>
      <rPr>
        <sz val="11"/>
        <color rgb="FF000000"/>
        <rFont val="Calibri"/>
        <family val="2"/>
      </rPr>
      <t xml:space="preserve">
</t>
    </r>
    <r>
      <rPr>
        <b/>
        <sz val="11"/>
        <color rgb="FF000000"/>
        <rFont val="Calibri"/>
        <family val="2"/>
      </rPr>
      <t>Information and Communications Technology (ICT) Risk Outcomes: GV.CT-3</t>
    </r>
  </si>
  <si>
    <r>
      <rPr>
        <b/>
        <sz val="11"/>
        <color rgb="FF000000"/>
        <rFont val="Calibri"/>
        <family val="2"/>
      </rPr>
      <t>GV.OC-02</t>
    </r>
    <r>
      <rPr>
        <sz val="11"/>
        <color rgb="FF000000"/>
        <rFont val="Calibri"/>
        <family val="2"/>
      </rPr>
      <t>: Internal and external stakeholders are understood, and their needs and expectations regarding cybersecurity risk management are understood and considered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</si>
  <si>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Identify relevant internal stakeholders and their cybersecurity-related expectations (e.g., performance and risk expectations of officers, directors, and advisors; cultural expectations of employees)</t>
    </r>
    <r>
      <rPr>
        <sz val="11"/>
        <color rgb="FF000000"/>
        <rFont val="Calibri"/>
        <family val="2"/>
      </rPr>
      <t xml:space="preserve">
</t>
    </r>
    <r>
      <rPr>
        <b/>
        <sz val="11"/>
        <color rgb="FF000000"/>
        <rFont val="Calibri"/>
        <family val="2"/>
      </rPr>
      <t>Ex2</t>
    </r>
    <r>
      <rPr>
        <sz val="11"/>
        <color rgb="FF000000"/>
        <rFont val="Calibri"/>
        <family val="2"/>
      </rPr>
      <t>: Identify relevant external stakeholders and their cybersecurity-related expectations (e.g., privacy expectations of customers, business expectations of partnerships, compliance expectations of regulators, ethics expectations of society)</t>
    </r>
  </si>
  <si>
    <r>
      <rPr>
        <b/>
        <sz val="11"/>
        <color rgb="FF000000"/>
        <rFont val="Calibri"/>
        <family val="2"/>
      </rPr>
      <t>NIST Special Publication 800-218, Secure Software Development Framework (SSDF) Version 1.1: Recommendations for Mitigating the Risk of Software Vulnerabilities: PO.2.1</t>
    </r>
    <r>
      <rPr>
        <sz val="11"/>
        <color rgb="FF000000"/>
        <rFont val="Calibri"/>
        <family val="2"/>
      </rPr>
      <t xml:space="preserve">
</t>
    </r>
    <r>
      <rPr>
        <b/>
        <sz val="11"/>
        <color rgb="FF000000"/>
        <rFont val="Calibri"/>
        <family val="2"/>
      </rPr>
      <t>CRI Profile Version 2.0: GV.OC-02</t>
    </r>
    <r>
      <rPr>
        <sz val="11"/>
        <color rgb="FF000000"/>
        <rFont val="Calibri"/>
        <family val="2"/>
      </rPr>
      <t xml:space="preserve">
</t>
    </r>
    <r>
      <rPr>
        <b/>
        <sz val="11"/>
        <color rgb="FF000000"/>
        <rFont val="Calibri"/>
        <family val="2"/>
      </rPr>
      <t>CRI Profile Version 2.0: GV.OC-02.01</t>
    </r>
    <r>
      <rPr>
        <sz val="11"/>
        <color rgb="FF000000"/>
        <rFont val="Calibri"/>
        <family val="2"/>
      </rPr>
      <t xml:space="preserve">
</t>
    </r>
    <r>
      <rPr>
        <b/>
        <sz val="11"/>
        <color rgb="FF000000"/>
        <rFont val="Calibri"/>
        <family val="2"/>
      </rPr>
      <t>CRI Profile Version 2.0: GV.OC-02.02</t>
    </r>
    <r>
      <rPr>
        <sz val="11"/>
        <color rgb="FF000000"/>
        <rFont val="Calibri"/>
        <family val="2"/>
      </rPr>
      <t xml:space="preserve">
</t>
    </r>
    <r>
      <rPr>
        <b/>
        <sz val="11"/>
        <color rgb="FF000000"/>
        <rFont val="Calibri"/>
        <family val="2"/>
      </rPr>
      <t>CRI Profile Version 2.0: GV.OC-02.03</t>
    </r>
    <r>
      <rPr>
        <sz val="11"/>
        <color rgb="FF000000"/>
        <rFont val="Calibri"/>
        <family val="2"/>
      </rPr>
      <t xml:space="preserve">
</t>
    </r>
    <r>
      <rPr>
        <b/>
        <sz val="11"/>
        <color rgb="FF000000"/>
        <rFont val="Calibri"/>
        <family val="2"/>
      </rPr>
      <t>Information and Communications Technology (ICT) Risk Outcomes: GV.OV-2</t>
    </r>
    <r>
      <rPr>
        <sz val="11"/>
        <color rgb="FF000000"/>
        <rFont val="Calibri"/>
        <family val="2"/>
      </rPr>
      <t xml:space="preserve">
</t>
    </r>
    <r>
      <rPr>
        <b/>
        <sz val="11"/>
        <color rgb="FF000000"/>
        <rFont val="Calibri"/>
        <family val="2"/>
      </rPr>
      <t>Information and Communications Technology (ICT) Risk Outcomes: GV.CT-2</t>
    </r>
    <r>
      <rPr>
        <sz val="11"/>
        <color rgb="FF000000"/>
        <rFont val="Calibri"/>
        <family val="2"/>
      </rPr>
      <t xml:space="preserve">
</t>
    </r>
    <r>
      <rPr>
        <b/>
        <sz val="11"/>
        <color rgb="FF000000"/>
        <rFont val="Calibri"/>
        <family val="2"/>
      </rPr>
      <t>Information and Communications Technology (ICT) Risk Outcomes: GV.CT-3</t>
    </r>
  </si>
  <si>
    <r>
      <rPr>
        <b/>
        <sz val="11"/>
        <color rgb="FF000000"/>
        <rFont val="Calibri"/>
        <family val="2"/>
      </rPr>
      <t>GV.OC-03</t>
    </r>
    <r>
      <rPr>
        <sz val="11"/>
        <color rgb="FF000000"/>
        <rFont val="Calibri"/>
        <family val="2"/>
      </rPr>
      <t>: Legal, regulatory, and contractual requirements regarding cybersecurity - including privacy and civil liberties obligations - are understood and managed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</si>
  <si>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Determine a process to track and manage legal and regulatory requirements regarding protection of individuals' information (e.g., Health Insurance Portability and Accountability Act, California Consumer Privacy Act, General Data Protection Regulation)</t>
    </r>
    <r>
      <rPr>
        <sz val="11"/>
        <color rgb="FF000000"/>
        <rFont val="Calibri"/>
        <family val="2"/>
      </rPr>
      <t xml:space="preserve">
</t>
    </r>
    <r>
      <rPr>
        <b/>
        <sz val="11"/>
        <color rgb="FF000000"/>
        <rFont val="Calibri"/>
        <family val="2"/>
      </rPr>
      <t>Ex2</t>
    </r>
    <r>
      <rPr>
        <sz val="11"/>
        <color rgb="FF000000"/>
        <rFont val="Calibri"/>
        <family val="2"/>
      </rPr>
      <t>: Determine a process to track and manage contractual requirements for cybersecurity management of supplier, customer, and partner information</t>
    </r>
    <r>
      <rPr>
        <sz val="11"/>
        <color rgb="FF000000"/>
        <rFont val="Calibri"/>
        <family val="2"/>
      </rPr>
      <t xml:space="preserve">
</t>
    </r>
    <r>
      <rPr>
        <b/>
        <sz val="11"/>
        <color rgb="FF000000"/>
        <rFont val="Calibri"/>
        <family val="2"/>
      </rPr>
      <t>Ex3</t>
    </r>
    <r>
      <rPr>
        <sz val="11"/>
        <color rgb="FF000000"/>
        <rFont val="Calibri"/>
        <family val="2"/>
      </rPr>
      <t>: Align the organization's cybersecurity strategy with legal, regulatory, and contractual requirements</t>
    </r>
  </si>
  <si>
    <r>
      <rPr>
        <b/>
        <sz val="11"/>
        <color rgb="FF000000"/>
        <rFont val="Calibri"/>
        <family val="2"/>
      </rPr>
      <t>NIST Special Publication 800-218, Secure Software Development Framework (SSDF) Version 1.1: Recommendations for Mitigating the Risk of Software Vulnerabilities: PO.1.1</t>
    </r>
    <r>
      <rPr>
        <sz val="11"/>
        <color rgb="FF000000"/>
        <rFont val="Calibri"/>
        <family val="2"/>
      </rPr>
      <t xml:space="preserve">
</t>
    </r>
    <r>
      <rPr>
        <b/>
        <sz val="11"/>
        <color rgb="FF000000"/>
        <rFont val="Calibri"/>
        <family val="2"/>
      </rPr>
      <t>NIST Special Publication 800-218, Secure Software Development Framework (SSDF) Version 1.1: Recommendations for Mitigating the Risk of Software Vulnerabilities: PO.1.2</t>
    </r>
    <r>
      <rPr>
        <sz val="11"/>
        <color rgb="FF000000"/>
        <rFont val="Calibri"/>
        <family val="2"/>
      </rPr>
      <t xml:space="preserve">
</t>
    </r>
    <r>
      <rPr>
        <b/>
        <sz val="11"/>
        <color rgb="FF000000"/>
        <rFont val="Calibri"/>
        <family val="2"/>
      </rPr>
      <t>CRI Profile Version 2.0: GV.OC-03</t>
    </r>
    <r>
      <rPr>
        <sz val="11"/>
        <color rgb="FF000000"/>
        <rFont val="Calibri"/>
        <family val="2"/>
      </rPr>
      <t xml:space="preserve">
</t>
    </r>
    <r>
      <rPr>
        <b/>
        <sz val="11"/>
        <color rgb="FF000000"/>
        <rFont val="Calibri"/>
        <family val="2"/>
      </rPr>
      <t>CRI Profile Version 2.0: GV.OC-03.01</t>
    </r>
    <r>
      <rPr>
        <sz val="11"/>
        <color rgb="FF000000"/>
        <rFont val="Calibri"/>
        <family val="2"/>
      </rPr>
      <t xml:space="preserve">
</t>
    </r>
    <r>
      <rPr>
        <b/>
        <sz val="11"/>
        <color rgb="FF000000"/>
        <rFont val="Calibri"/>
        <family val="2"/>
      </rPr>
      <t>CRI Profile Version 2.0: GV.OC-03.02</t>
    </r>
  </si>
  <si>
    <r>
      <rPr>
        <b/>
        <sz val="11"/>
        <color rgb="FF000000"/>
        <rFont val="Calibri"/>
        <family val="2"/>
      </rPr>
      <t>GV.OC-04</t>
    </r>
    <r>
      <rPr>
        <sz val="11"/>
        <color rgb="FF000000"/>
        <rFont val="Calibri"/>
        <family val="2"/>
      </rPr>
      <t>: Critical objectives, capabilities, and services that stakeholders depend on or expect from the organization are understood and communicated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</si>
  <si>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Establish criteria for determining the criticality of capabilities and services as viewed by internal and external stakeholders</t>
    </r>
    <r>
      <rPr>
        <sz val="11"/>
        <color rgb="FF000000"/>
        <rFont val="Calibri"/>
        <family val="2"/>
      </rPr>
      <t xml:space="preserve">
</t>
    </r>
    <r>
      <rPr>
        <b/>
        <sz val="11"/>
        <color rgb="FF000000"/>
        <rFont val="Calibri"/>
        <family val="2"/>
      </rPr>
      <t>Ex2</t>
    </r>
    <r>
      <rPr>
        <sz val="11"/>
        <color rgb="FF000000"/>
        <rFont val="Calibri"/>
        <family val="2"/>
      </rPr>
      <t>: Determine (e.g., from a business impact analysis) assets and business operations that are vital to achieving mission objectives and the potential impact of a loss (or partial loss) of such operations</t>
    </r>
    <r>
      <rPr>
        <sz val="11"/>
        <color rgb="FF000000"/>
        <rFont val="Calibri"/>
        <family val="2"/>
      </rPr>
      <t xml:space="preserve">
</t>
    </r>
    <r>
      <rPr>
        <b/>
        <sz val="11"/>
        <color rgb="FF000000"/>
        <rFont val="Calibri"/>
        <family val="2"/>
      </rPr>
      <t>Ex3</t>
    </r>
    <r>
      <rPr>
        <sz val="11"/>
        <color rgb="FF000000"/>
        <rFont val="Calibri"/>
        <family val="2"/>
      </rPr>
      <t>: Establish and communicate resilience objectives (e.g., recovery time objectives) for delivering critical capabilities and services in various operating states (e.g., under attack, during recovery, normal operation)</t>
    </r>
  </si>
  <si>
    <r>
      <rPr>
        <b/>
        <sz val="11"/>
        <color rgb="FF000000"/>
        <rFont val="Calibri"/>
        <family val="2"/>
      </rPr>
      <t>CRI Profile Version 2.0: GV.OC-04</t>
    </r>
    <r>
      <rPr>
        <sz val="11"/>
        <color rgb="FF000000"/>
        <rFont val="Calibri"/>
        <family val="2"/>
      </rPr>
      <t xml:space="preserve">
</t>
    </r>
    <r>
      <rPr>
        <b/>
        <sz val="11"/>
        <color rgb="FF000000"/>
        <rFont val="Calibri"/>
        <family val="2"/>
      </rPr>
      <t>CRI Profile Version 2.0: GV.OC-04.01</t>
    </r>
    <r>
      <rPr>
        <sz val="11"/>
        <color rgb="FF000000"/>
        <rFont val="Calibri"/>
        <family val="2"/>
      </rPr>
      <t xml:space="preserve">
</t>
    </r>
    <r>
      <rPr>
        <b/>
        <sz val="11"/>
        <color rgb="FF000000"/>
        <rFont val="Calibri"/>
        <family val="2"/>
      </rPr>
      <t>CRI Profile Version 2.0: GV.OC-04.02</t>
    </r>
    <r>
      <rPr>
        <sz val="11"/>
        <color rgb="FF000000"/>
        <rFont val="Calibri"/>
        <family val="2"/>
      </rPr>
      <t xml:space="preserve">
</t>
    </r>
    <r>
      <rPr>
        <b/>
        <sz val="11"/>
        <color rgb="FF000000"/>
        <rFont val="Calibri"/>
        <family val="2"/>
      </rPr>
      <t>CRI Profile Version 2.0: GV.OC-04.03</t>
    </r>
    <r>
      <rPr>
        <sz val="11"/>
        <color rgb="FF000000"/>
        <rFont val="Calibri"/>
        <family val="2"/>
      </rPr>
      <t xml:space="preserve">
</t>
    </r>
    <r>
      <rPr>
        <b/>
        <sz val="11"/>
        <color rgb="FF000000"/>
        <rFont val="Calibri"/>
        <family val="2"/>
      </rPr>
      <t>CRI Profile Version 2.0: GV.OC-04.04</t>
    </r>
    <r>
      <rPr>
        <sz val="11"/>
        <color rgb="FF000000"/>
        <rFont val="Calibri"/>
        <family val="2"/>
      </rPr>
      <t xml:space="preserve">
</t>
    </r>
    <r>
      <rPr>
        <b/>
        <sz val="11"/>
        <color rgb="FF000000"/>
        <rFont val="Calibri"/>
        <family val="2"/>
      </rPr>
      <t>Information and Communications Technology (ICT) Risk Outcomes: MA.RI-1</t>
    </r>
  </si>
  <si>
    <r>
      <rPr>
        <b/>
        <sz val="11"/>
        <color rgb="FF000000"/>
        <rFont val="Calibri"/>
        <family val="2"/>
      </rPr>
      <t>GV.OC-05</t>
    </r>
    <r>
      <rPr>
        <sz val="11"/>
        <color rgb="FF000000"/>
        <rFont val="Calibri"/>
        <family val="2"/>
      </rPr>
      <t>: Outcomes, capabilities, and services that the organization depends on are understood and communicated</t>
    </r>
  </si>
  <si>
    <r>
      <rPr>
        <b/>
        <sz val="11"/>
        <color rgb="FF000000"/>
        <rFont val="Calibri"/>
        <family val="2"/>
      </rPr>
      <t>Ex1</t>
    </r>
    <r>
      <rPr>
        <sz val="11"/>
        <color rgb="FF000000"/>
        <rFont val="Calibri"/>
        <family val="2"/>
      </rPr>
      <t>: Create an inventory of the organization's dependencies on external resources (e.g., facilities, cloud-based hosting providers) and their relationships to organizational assets and business functions</t>
    </r>
    <r>
      <rPr>
        <sz val="11"/>
        <color rgb="FF000000"/>
        <rFont val="Calibri"/>
        <family val="2"/>
      </rPr>
      <t xml:space="preserve">
</t>
    </r>
    <r>
      <rPr>
        <b/>
        <sz val="11"/>
        <color rgb="FF000000"/>
        <rFont val="Calibri"/>
        <family val="2"/>
      </rPr>
      <t>Ex2</t>
    </r>
    <r>
      <rPr>
        <sz val="11"/>
        <color rgb="FF000000"/>
        <rFont val="Calibri"/>
        <family val="2"/>
      </rPr>
      <t>: Identify and document external dependencies that are potential points of failure for the organization's critical capabilities and services, and share that information with appropriate personnel</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</si>
  <si>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CRI Profile Version 2.0: GV.OC-05</t>
    </r>
    <r>
      <rPr>
        <sz val="11"/>
        <color rgb="FF000000"/>
        <rFont val="Calibri"/>
        <family val="2"/>
      </rPr>
      <t xml:space="preserve">
</t>
    </r>
    <r>
      <rPr>
        <b/>
        <sz val="11"/>
        <color rgb="FF000000"/>
        <rFont val="Calibri"/>
        <family val="2"/>
      </rPr>
      <t>CRI Profile Version 2.0: GV.OC-05.01</t>
    </r>
    <r>
      <rPr>
        <sz val="11"/>
        <color rgb="FF000000"/>
        <rFont val="Calibri"/>
        <family val="2"/>
      </rPr>
      <t xml:space="preserve">
</t>
    </r>
    <r>
      <rPr>
        <b/>
        <sz val="11"/>
        <color rgb="FF000000"/>
        <rFont val="Calibri"/>
        <family val="2"/>
      </rPr>
      <t>CRI Profile Version 2.0: GV.OC-05.02</t>
    </r>
    <r>
      <rPr>
        <sz val="11"/>
        <color rgb="FF000000"/>
        <rFont val="Calibri"/>
        <family val="2"/>
      </rPr>
      <t xml:space="preserve">
</t>
    </r>
    <r>
      <rPr>
        <b/>
        <sz val="11"/>
        <color rgb="FF000000"/>
        <rFont val="Calibri"/>
        <family val="2"/>
      </rPr>
      <t>CRI Profile Version 2.0: GV.OC-05.03</t>
    </r>
    <r>
      <rPr>
        <sz val="11"/>
        <color rgb="FF000000"/>
        <rFont val="Calibri"/>
        <family val="2"/>
      </rPr>
      <t xml:space="preserve">
</t>
    </r>
    <r>
      <rPr>
        <b/>
        <sz val="11"/>
        <color rgb="FF000000"/>
        <rFont val="Calibri"/>
        <family val="2"/>
      </rPr>
      <t>CRI Profile Version 2.0: GV.OC-05.04</t>
    </r>
    <r>
      <rPr>
        <sz val="11"/>
        <color rgb="FF000000"/>
        <rFont val="Calibri"/>
        <family val="2"/>
      </rPr>
      <t xml:space="preserve">
</t>
    </r>
    <r>
      <rPr>
        <b/>
        <sz val="11"/>
        <color rgb="FF000000"/>
        <rFont val="Calibri"/>
        <family val="2"/>
      </rPr>
      <t>Information and Communications Technology (ICT) Risk Outcomes: GV.CT-5</t>
    </r>
    <r>
      <rPr>
        <sz val="11"/>
        <color rgb="FF000000"/>
        <rFont val="Calibri"/>
        <family val="2"/>
      </rPr>
      <t xml:space="preserve">
</t>
    </r>
    <r>
      <rPr>
        <b/>
        <sz val="11"/>
        <color rgb="FF000000"/>
        <rFont val="Calibri"/>
        <family val="2"/>
      </rPr>
      <t>Information and Communications Technology (ICT) Risk Outcomes: MA.RI-1</t>
    </r>
  </si>
  <si>
    <r>
      <rPr>
        <b/>
        <sz val="11"/>
        <color rgb="FF000000"/>
        <rFont val="Calibri"/>
        <family val="2"/>
      </rPr>
      <t>Risk Management Strategy (GV.RM)</t>
    </r>
    <r>
      <rPr>
        <sz val="11"/>
        <color rgb="FF000000"/>
        <rFont val="Calibri"/>
        <family val="2"/>
      </rPr>
      <t>: The organization's priorities, constraints, risk tolerance and appetite statements, and assumptions are established, communicated, and used to support operational risk decisions</t>
    </r>
  </si>
  <si>
    <r>
      <rPr>
        <b/>
        <sz val="11"/>
        <color rgb="FF000000"/>
        <rFont val="Calibri"/>
        <family val="2"/>
      </rPr>
      <t>CRI Profile Version 2.0: GV.RM</t>
    </r>
    <r>
      <rPr>
        <sz val="11"/>
        <color rgb="FF000000"/>
        <rFont val="Calibri"/>
        <family val="2"/>
      </rPr>
      <t xml:space="preserve">
</t>
    </r>
    <r>
      <rPr>
        <b/>
        <sz val="11"/>
        <color rgb="FF000000"/>
        <rFont val="Calibri"/>
        <family val="2"/>
      </rPr>
      <t>Information and Communications Technology (ICT) Risk Outcomes: GV.BE-3</t>
    </r>
  </si>
  <si>
    <r>
      <rPr>
        <b/>
        <sz val="11"/>
        <color rgb="FF000000"/>
        <rFont val="Calibri"/>
        <family val="2"/>
      </rPr>
      <t>GV.RM-01</t>
    </r>
    <r>
      <rPr>
        <sz val="11"/>
        <color rgb="FF000000"/>
        <rFont val="Calibri"/>
        <family val="2"/>
      </rPr>
      <t>: Risk management objectives are established and agreed to by organizational stakeholders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</si>
  <si>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Update near-term and long-term cybersecurity risk management objectives as part of annual strategic planning and when major changes occur</t>
    </r>
    <r>
      <rPr>
        <sz val="11"/>
        <color rgb="FF000000"/>
        <rFont val="Calibri"/>
        <family val="2"/>
      </rPr>
      <t xml:space="preserve">
</t>
    </r>
    <r>
      <rPr>
        <b/>
        <sz val="11"/>
        <color rgb="FF000000"/>
        <rFont val="Calibri"/>
        <family val="2"/>
      </rPr>
      <t>Ex2</t>
    </r>
    <r>
      <rPr>
        <sz val="11"/>
        <color rgb="FF000000"/>
        <rFont val="Calibri"/>
        <family val="2"/>
      </rPr>
      <t>: Establish measurable objectives for cybersecurity risk management (e.g., manage the quality of user training, ensure adequate risk protection for industrial control systems)</t>
    </r>
    <r>
      <rPr>
        <sz val="11"/>
        <color rgb="FF000000"/>
        <rFont val="Calibri"/>
        <family val="2"/>
      </rPr>
      <t xml:space="preserve">
</t>
    </r>
    <r>
      <rPr>
        <b/>
        <sz val="11"/>
        <color rgb="FF000000"/>
        <rFont val="Calibri"/>
        <family val="2"/>
      </rPr>
      <t>Ex3</t>
    </r>
    <r>
      <rPr>
        <sz val="11"/>
        <color rgb="FF000000"/>
        <rFont val="Calibri"/>
        <family val="2"/>
      </rPr>
      <t>: Senior leaders agree about cybersecurity objectives and use them for measuring and managing risk and performance</t>
    </r>
  </si>
  <si>
    <r>
      <rPr>
        <b/>
        <sz val="11"/>
        <color rgb="FF000000"/>
        <rFont val="Calibri"/>
        <family val="2"/>
      </rPr>
      <t>CRI Profile Version 2.0: GV.RM-01</t>
    </r>
    <r>
      <rPr>
        <sz val="11"/>
        <color rgb="FF000000"/>
        <rFont val="Calibri"/>
        <family val="2"/>
      </rPr>
      <t xml:space="preserve">
</t>
    </r>
    <r>
      <rPr>
        <b/>
        <sz val="11"/>
        <color rgb="FF000000"/>
        <rFont val="Calibri"/>
        <family val="2"/>
      </rPr>
      <t>CRI Profile Version 2.0: GV.RM-01.01</t>
    </r>
    <r>
      <rPr>
        <sz val="11"/>
        <color rgb="FF000000"/>
        <rFont val="Calibri"/>
        <family val="2"/>
      </rPr>
      <t xml:space="preserve">
</t>
    </r>
    <r>
      <rPr>
        <b/>
        <sz val="11"/>
        <color rgb="FF000000"/>
        <rFont val="Calibri"/>
        <family val="2"/>
      </rPr>
      <t>CRI Profile Version 2.0: GV.RM-01.02</t>
    </r>
    <r>
      <rPr>
        <sz val="11"/>
        <color rgb="FF000000"/>
        <rFont val="Calibri"/>
        <family val="2"/>
      </rPr>
      <t xml:space="preserve">
</t>
    </r>
    <r>
      <rPr>
        <b/>
        <sz val="11"/>
        <color rgb="FF000000"/>
        <rFont val="Calibri"/>
        <family val="2"/>
      </rPr>
      <t>CRI Profile Version 2.0: GV.RM-01.03</t>
    </r>
    <r>
      <rPr>
        <sz val="11"/>
        <color rgb="FF000000"/>
        <rFont val="Calibri"/>
        <family val="2"/>
      </rPr>
      <t xml:space="preserve">
</t>
    </r>
    <r>
      <rPr>
        <b/>
        <sz val="11"/>
        <color rgb="FF000000"/>
        <rFont val="Calibri"/>
        <family val="2"/>
      </rPr>
      <t>CRI Profile Version 2.0: GV.RM-01.04</t>
    </r>
    <r>
      <rPr>
        <sz val="11"/>
        <color rgb="FF000000"/>
        <rFont val="Calibri"/>
        <family val="2"/>
      </rPr>
      <t xml:space="preserve">
</t>
    </r>
    <r>
      <rPr>
        <b/>
        <sz val="11"/>
        <color rgb="FF000000"/>
        <rFont val="Calibri"/>
        <family val="2"/>
      </rPr>
      <t>CRI Profile Version 2.0: GV.RM-01.05</t>
    </r>
    <r>
      <rPr>
        <sz val="11"/>
        <color rgb="FF000000"/>
        <rFont val="Calibri"/>
        <family val="2"/>
      </rPr>
      <t xml:space="preserve">
</t>
    </r>
    <r>
      <rPr>
        <b/>
        <sz val="11"/>
        <color rgb="FF000000"/>
        <rFont val="Calibri"/>
        <family val="2"/>
      </rPr>
      <t>Information and Communications Technology (ICT) Risk Outcomes: GV.RR-2</t>
    </r>
  </si>
  <si>
    <r>
      <rPr>
        <b/>
        <sz val="11"/>
        <color rgb="FF000000"/>
        <rFont val="Calibri"/>
        <family val="2"/>
      </rPr>
      <t>GV.RM-02</t>
    </r>
    <r>
      <rPr>
        <sz val="11"/>
        <color rgb="FF000000"/>
        <rFont val="Calibri"/>
        <family val="2"/>
      </rPr>
      <t>: Risk appetite and risk tolerance statements are established, communicated, and maintained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</si>
  <si>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Determine and communicate risk appetite statements that convey expectations about the appropriate level of risk for the organization</t>
    </r>
    <r>
      <rPr>
        <sz val="11"/>
        <color rgb="FF000000"/>
        <rFont val="Calibri"/>
        <family val="2"/>
      </rPr>
      <t xml:space="preserve">
</t>
    </r>
    <r>
      <rPr>
        <b/>
        <sz val="11"/>
        <color rgb="FF000000"/>
        <rFont val="Calibri"/>
        <family val="2"/>
      </rPr>
      <t>Ex2</t>
    </r>
    <r>
      <rPr>
        <sz val="11"/>
        <color rgb="FF000000"/>
        <rFont val="Calibri"/>
        <family val="2"/>
      </rPr>
      <t>: Translate risk appetite statements into specific, measurable, and broadly understandable risk tolerance statements</t>
    </r>
    <r>
      <rPr>
        <sz val="11"/>
        <color rgb="FF000000"/>
        <rFont val="Calibri"/>
        <family val="2"/>
      </rPr>
      <t xml:space="preserve">
</t>
    </r>
    <r>
      <rPr>
        <b/>
        <sz val="11"/>
        <color rgb="FF000000"/>
        <rFont val="Calibri"/>
        <family val="2"/>
      </rPr>
      <t>Ex3</t>
    </r>
    <r>
      <rPr>
        <sz val="11"/>
        <color rgb="FF000000"/>
        <rFont val="Calibri"/>
        <family val="2"/>
      </rPr>
      <t>: Refine organizational objectives and risk appetite periodically based on known risk exposure and residual risk</t>
    </r>
  </si>
  <si>
    <r>
      <rPr>
        <b/>
        <sz val="11"/>
        <color rgb="FF000000"/>
        <rFont val="Calibri"/>
        <family val="2"/>
      </rPr>
      <t>CRI Profile Version 2.0: GV.RM-02</t>
    </r>
    <r>
      <rPr>
        <sz val="11"/>
        <color rgb="FF000000"/>
        <rFont val="Calibri"/>
        <family val="2"/>
      </rPr>
      <t xml:space="preserve">
</t>
    </r>
    <r>
      <rPr>
        <b/>
        <sz val="11"/>
        <color rgb="FF000000"/>
        <rFont val="Calibri"/>
        <family val="2"/>
      </rPr>
      <t>CRI Profile Version 2.0: GV.RM-02.01</t>
    </r>
    <r>
      <rPr>
        <sz val="11"/>
        <color rgb="FF000000"/>
        <rFont val="Calibri"/>
        <family val="2"/>
      </rPr>
      <t xml:space="preserve">
</t>
    </r>
    <r>
      <rPr>
        <b/>
        <sz val="11"/>
        <color rgb="FF000000"/>
        <rFont val="Calibri"/>
        <family val="2"/>
      </rPr>
      <t>CRI Profile Version 2.0: GV.RM-02.02</t>
    </r>
    <r>
      <rPr>
        <sz val="11"/>
        <color rgb="FF000000"/>
        <rFont val="Calibri"/>
        <family val="2"/>
      </rPr>
      <t xml:space="preserve">
</t>
    </r>
    <r>
      <rPr>
        <b/>
        <sz val="11"/>
        <color rgb="FF000000"/>
        <rFont val="Calibri"/>
        <family val="2"/>
      </rPr>
      <t>CRI Profile Version 2.0: GV.RM-02.03</t>
    </r>
    <r>
      <rPr>
        <sz val="11"/>
        <color rgb="FF000000"/>
        <rFont val="Calibri"/>
        <family val="2"/>
      </rPr>
      <t xml:space="preserve">
</t>
    </r>
    <r>
      <rPr>
        <b/>
        <sz val="11"/>
        <color rgb="FF000000"/>
        <rFont val="Calibri"/>
        <family val="2"/>
      </rPr>
      <t>Information and Communications Technology (ICT) Risk Outcomes: GV.BE-1</t>
    </r>
    <r>
      <rPr>
        <sz val="11"/>
        <color rgb="FF000000"/>
        <rFont val="Calibri"/>
        <family val="2"/>
      </rPr>
      <t xml:space="preserve">
</t>
    </r>
    <r>
      <rPr>
        <b/>
        <sz val="11"/>
        <color rgb="FF000000"/>
        <rFont val="Calibri"/>
        <family val="2"/>
      </rPr>
      <t>Information and Communications Technology (ICT) Risk Outcomes: GV.BE-3</t>
    </r>
  </si>
  <si>
    <r>
      <rPr>
        <b/>
        <sz val="11"/>
        <color rgb="FF000000"/>
        <rFont val="Calibri"/>
        <family val="2"/>
      </rPr>
      <t>GV.RM-03</t>
    </r>
    <r>
      <rPr>
        <sz val="11"/>
        <color rgb="FF000000"/>
        <rFont val="Calibri"/>
        <family val="2"/>
      </rPr>
      <t>: Cybersecurity risk management activities and outcomes are included in enterprise risk management processes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</si>
  <si>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Aggregate and manage cybersecurity risks alongside other enterprise risks (e.g., compliance, financial, operational, regulatory, reputational, safety)</t>
    </r>
    <r>
      <rPr>
        <sz val="11"/>
        <color rgb="FF000000"/>
        <rFont val="Calibri"/>
        <family val="2"/>
      </rPr>
      <t xml:space="preserve">
</t>
    </r>
    <r>
      <rPr>
        <b/>
        <sz val="11"/>
        <color rgb="FF000000"/>
        <rFont val="Calibri"/>
        <family val="2"/>
      </rPr>
      <t>Ex2</t>
    </r>
    <r>
      <rPr>
        <sz val="11"/>
        <color rgb="FF000000"/>
        <rFont val="Calibri"/>
        <family val="2"/>
      </rPr>
      <t>: Include cybersecurity risk managers in enterprise risk management planning</t>
    </r>
    <r>
      <rPr>
        <sz val="11"/>
        <color rgb="FF000000"/>
        <rFont val="Calibri"/>
        <family val="2"/>
      </rPr>
      <t xml:space="preserve">
</t>
    </r>
    <r>
      <rPr>
        <b/>
        <sz val="11"/>
        <color rgb="FF000000"/>
        <rFont val="Calibri"/>
        <family val="2"/>
      </rPr>
      <t>Ex3</t>
    </r>
    <r>
      <rPr>
        <sz val="11"/>
        <color rgb="FF000000"/>
        <rFont val="Calibri"/>
        <family val="2"/>
      </rPr>
      <t>: Establish criteria for escalating cybersecurity risks within enterprise risk management</t>
    </r>
  </si>
  <si>
    <r>
      <rPr>
        <b/>
        <sz val="11"/>
        <color rgb="FF000000"/>
        <rFont val="Calibri"/>
        <family val="2"/>
      </rPr>
      <t>CRI Profile Version 2.0: GV.RM-03</t>
    </r>
    <r>
      <rPr>
        <sz val="11"/>
        <color rgb="FF000000"/>
        <rFont val="Calibri"/>
        <family val="2"/>
      </rPr>
      <t xml:space="preserve">
</t>
    </r>
    <r>
      <rPr>
        <b/>
        <sz val="11"/>
        <color rgb="FF000000"/>
        <rFont val="Calibri"/>
        <family val="2"/>
      </rPr>
      <t>CRI Profile Version 2.0: GV.RM-03.01</t>
    </r>
    <r>
      <rPr>
        <sz val="11"/>
        <color rgb="FF000000"/>
        <rFont val="Calibri"/>
        <family val="2"/>
      </rPr>
      <t xml:space="preserve">
</t>
    </r>
    <r>
      <rPr>
        <b/>
        <sz val="11"/>
        <color rgb="FF000000"/>
        <rFont val="Calibri"/>
        <family val="2"/>
      </rPr>
      <t>CRI Profile Version 2.0: GV.RM-03.02</t>
    </r>
    <r>
      <rPr>
        <sz val="11"/>
        <color rgb="FF000000"/>
        <rFont val="Calibri"/>
        <family val="2"/>
      </rPr>
      <t xml:space="preserve">
</t>
    </r>
    <r>
      <rPr>
        <b/>
        <sz val="11"/>
        <color rgb="FF000000"/>
        <rFont val="Calibri"/>
        <family val="2"/>
      </rPr>
      <t>CRI Profile Version 2.0: GV.RM-03.03</t>
    </r>
    <r>
      <rPr>
        <sz val="11"/>
        <color rgb="FF000000"/>
        <rFont val="Calibri"/>
        <family val="2"/>
      </rPr>
      <t xml:space="preserve">
</t>
    </r>
    <r>
      <rPr>
        <b/>
        <sz val="11"/>
        <color rgb="FF000000"/>
        <rFont val="Calibri"/>
        <family val="2"/>
      </rPr>
      <t>CRI Profile Version 2.0: GV.RM-03.04</t>
    </r>
    <r>
      <rPr>
        <sz val="11"/>
        <color rgb="FF000000"/>
        <rFont val="Calibri"/>
        <family val="2"/>
      </rPr>
      <t xml:space="preserve">
</t>
    </r>
    <r>
      <rPr>
        <b/>
        <sz val="11"/>
        <color rgb="FF000000"/>
        <rFont val="Calibri"/>
        <family val="2"/>
      </rPr>
      <t>Information and Communications Technology (ICT) Risk Outcomes: GV.PO-2</t>
    </r>
    <r>
      <rPr>
        <sz val="11"/>
        <color rgb="FF000000"/>
        <rFont val="Calibri"/>
        <family val="2"/>
      </rPr>
      <t xml:space="preserve">
</t>
    </r>
    <r>
      <rPr>
        <b/>
        <sz val="11"/>
        <color rgb="FF000000"/>
        <rFont val="Calibri"/>
        <family val="2"/>
      </rPr>
      <t>Information and Communications Technology (ICT) Risk Outcomes: GV.PO-3</t>
    </r>
  </si>
  <si>
    <r>
      <rPr>
        <b/>
        <sz val="11"/>
        <color rgb="FF000000"/>
        <rFont val="Calibri"/>
        <family val="2"/>
      </rPr>
      <t>GV.RM-04</t>
    </r>
    <r>
      <rPr>
        <sz val="11"/>
        <color rgb="FF000000"/>
        <rFont val="Calibri"/>
        <family val="2"/>
      </rPr>
      <t>: Strategic direction that describes appropriate risk response options is established and communicated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</si>
  <si>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Specify criteria for accepting and avoiding cybersecurity risk for various classifications of data</t>
    </r>
    <r>
      <rPr>
        <sz val="11"/>
        <color rgb="FF000000"/>
        <rFont val="Calibri"/>
        <family val="2"/>
      </rPr>
      <t xml:space="preserve">
</t>
    </r>
    <r>
      <rPr>
        <b/>
        <sz val="11"/>
        <color rgb="FF000000"/>
        <rFont val="Calibri"/>
        <family val="2"/>
      </rPr>
      <t>Ex2</t>
    </r>
    <r>
      <rPr>
        <sz val="11"/>
        <color rgb="FF000000"/>
        <rFont val="Calibri"/>
        <family val="2"/>
      </rPr>
      <t>: Determine whether to purchase cybersecurity insurance</t>
    </r>
    <r>
      <rPr>
        <sz val="11"/>
        <color rgb="FF000000"/>
        <rFont val="Calibri"/>
        <family val="2"/>
      </rPr>
      <t xml:space="preserve">
</t>
    </r>
    <r>
      <rPr>
        <b/>
        <sz val="11"/>
        <color rgb="FF000000"/>
        <rFont val="Calibri"/>
        <family val="2"/>
      </rPr>
      <t>Ex3</t>
    </r>
    <r>
      <rPr>
        <sz val="11"/>
        <color rgb="FF000000"/>
        <rFont val="Calibri"/>
        <family val="2"/>
      </rPr>
      <t>: Document conditions under which shared responsibility models are acceptable (e.g., outsourcing certain cybersecurity functions, having a third party perform financial transactions on behalf of the organization, using public cloud-based services)</t>
    </r>
  </si>
  <si>
    <r>
      <rPr>
        <b/>
        <sz val="11"/>
        <color rgb="FF000000"/>
        <rFont val="Calibri"/>
        <family val="2"/>
      </rPr>
      <t>CRI Profile Version 2.0: GV.RM-04</t>
    </r>
    <r>
      <rPr>
        <sz val="11"/>
        <color rgb="FF000000"/>
        <rFont val="Calibri"/>
        <family val="2"/>
      </rPr>
      <t xml:space="preserve">
</t>
    </r>
    <r>
      <rPr>
        <b/>
        <sz val="11"/>
        <color rgb="FF000000"/>
        <rFont val="Calibri"/>
        <family val="2"/>
      </rPr>
      <t>CRI Profile Version 2.0: GV.RM-04.01</t>
    </r>
    <r>
      <rPr>
        <sz val="11"/>
        <color rgb="FF000000"/>
        <rFont val="Calibri"/>
        <family val="2"/>
      </rPr>
      <t xml:space="preserve">
</t>
    </r>
    <r>
      <rPr>
        <b/>
        <sz val="11"/>
        <color rgb="FF000000"/>
        <rFont val="Calibri"/>
        <family val="2"/>
      </rPr>
      <t>Information and Communications Technology (ICT) Risk Outcomes: GV.BE-1</t>
    </r>
  </si>
  <si>
    <r>
      <rPr>
        <b/>
        <sz val="11"/>
        <color rgb="FF000000"/>
        <rFont val="Calibri"/>
        <family val="2"/>
      </rPr>
      <t>GV.RM-05</t>
    </r>
    <r>
      <rPr>
        <sz val="11"/>
        <color rgb="FF000000"/>
        <rFont val="Calibri"/>
        <family val="2"/>
      </rPr>
      <t>: Lines of communication across the organization are established for cybersecurity risks, including risks from suppliers and other third parties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</si>
  <si>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Determine how to update senior executives, directors, and management on the organization's cybersecurity posture at agreed-upon intervals</t>
    </r>
    <r>
      <rPr>
        <sz val="11"/>
        <color rgb="FF000000"/>
        <rFont val="Calibri"/>
        <family val="2"/>
      </rPr>
      <t xml:space="preserve">
</t>
    </r>
    <r>
      <rPr>
        <b/>
        <sz val="11"/>
        <color rgb="FF000000"/>
        <rFont val="Calibri"/>
        <family val="2"/>
      </rPr>
      <t>Ex2</t>
    </r>
    <r>
      <rPr>
        <sz val="11"/>
        <color rgb="FF000000"/>
        <rFont val="Calibri"/>
        <family val="2"/>
      </rPr>
      <t>: Identify how all departments across the organization - such as management, operations, internal auditors, legal, acquisition, physical security, and HR - will communicate with each other about cybersecurity risks</t>
    </r>
  </si>
  <si>
    <r>
      <rPr>
        <b/>
        <sz val="11"/>
        <color rgb="FF000000"/>
        <rFont val="Calibri"/>
        <family val="2"/>
      </rPr>
      <t>CRI Profile Version 2.0: GV.RM-05</t>
    </r>
    <r>
      <rPr>
        <sz val="11"/>
        <color rgb="FF000000"/>
        <rFont val="Calibri"/>
        <family val="2"/>
      </rPr>
      <t xml:space="preserve">
</t>
    </r>
    <r>
      <rPr>
        <b/>
        <sz val="11"/>
        <color rgb="FF000000"/>
        <rFont val="Calibri"/>
        <family val="2"/>
      </rPr>
      <t>CRI Profile Version 2.0: GV.RM-05.01</t>
    </r>
    <r>
      <rPr>
        <sz val="11"/>
        <color rgb="FF000000"/>
        <rFont val="Calibri"/>
        <family val="2"/>
      </rPr>
      <t xml:space="preserve">
</t>
    </r>
    <r>
      <rPr>
        <b/>
        <sz val="11"/>
        <color rgb="FF000000"/>
        <rFont val="Calibri"/>
        <family val="2"/>
      </rPr>
      <t>CRI Profile Version 2.0: GV.RM-05.02</t>
    </r>
    <r>
      <rPr>
        <sz val="11"/>
        <color rgb="FF000000"/>
        <rFont val="Calibri"/>
        <family val="2"/>
      </rPr>
      <t xml:space="preserve">
</t>
    </r>
    <r>
      <rPr>
        <b/>
        <sz val="11"/>
        <color rgb="FF000000"/>
        <rFont val="Calibri"/>
        <family val="2"/>
      </rPr>
      <t>Information and Communications Technology (ICT) Risk Outcomes: GV.PO-1</t>
    </r>
  </si>
  <si>
    <r>
      <rPr>
        <b/>
        <sz val="11"/>
        <color rgb="FF000000"/>
        <rFont val="Calibri"/>
        <family val="2"/>
      </rPr>
      <t>GV.RM-06</t>
    </r>
    <r>
      <rPr>
        <sz val="11"/>
        <color rgb="FF000000"/>
        <rFont val="Calibri"/>
        <family val="2"/>
      </rPr>
      <t>: A standardized method for calculating, documenting, categorizing, and prioritizing cybersecurity risks is established and communicated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</si>
  <si>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Establish criteria for using a quantitative approach to cybersecurity risk analysis, and specify probability and exposure formulas</t>
    </r>
    <r>
      <rPr>
        <sz val="11"/>
        <color rgb="FF000000"/>
        <rFont val="Calibri"/>
        <family val="2"/>
      </rPr>
      <t xml:space="preserve">
</t>
    </r>
    <r>
      <rPr>
        <b/>
        <sz val="11"/>
        <color rgb="FF000000"/>
        <rFont val="Calibri"/>
        <family val="2"/>
      </rPr>
      <t>Ex2</t>
    </r>
    <r>
      <rPr>
        <sz val="11"/>
        <color rgb="FF000000"/>
        <rFont val="Calibri"/>
        <family val="2"/>
      </rPr>
      <t>: Create and use templates (e.g., a risk register) to document cybersecurity risk information (e.g., risk description, exposure, treatment, and ownership)</t>
    </r>
    <r>
      <rPr>
        <sz val="11"/>
        <color rgb="FF000000"/>
        <rFont val="Calibri"/>
        <family val="2"/>
      </rPr>
      <t xml:space="preserve">
</t>
    </r>
    <r>
      <rPr>
        <b/>
        <sz val="11"/>
        <color rgb="FF000000"/>
        <rFont val="Calibri"/>
        <family val="2"/>
      </rPr>
      <t>Ex3</t>
    </r>
    <r>
      <rPr>
        <sz val="11"/>
        <color rgb="FF000000"/>
        <rFont val="Calibri"/>
        <family val="2"/>
      </rPr>
      <t>: Establish criteria for risk prioritization at the appropriate levels within the enterprise</t>
    </r>
    <r>
      <rPr>
        <sz val="11"/>
        <color rgb="FF000000"/>
        <rFont val="Calibri"/>
        <family val="2"/>
      </rPr>
      <t xml:space="preserve">
</t>
    </r>
    <r>
      <rPr>
        <b/>
        <sz val="11"/>
        <color rgb="FF000000"/>
        <rFont val="Calibri"/>
        <family val="2"/>
      </rPr>
      <t>Ex4</t>
    </r>
    <r>
      <rPr>
        <sz val="11"/>
        <color rgb="FF000000"/>
        <rFont val="Calibri"/>
        <family val="2"/>
      </rPr>
      <t>: Use a consistent list of risk categories to support integrating, aggregating, and comparing cybersecurity risks</t>
    </r>
  </si>
  <si>
    <r>
      <rPr>
        <b/>
        <sz val="11"/>
        <color rgb="FF000000"/>
        <rFont val="Calibri"/>
        <family val="2"/>
      </rPr>
      <t>CRI Profile Version 2.0: GV.RM-06</t>
    </r>
    <r>
      <rPr>
        <sz val="11"/>
        <color rgb="FF000000"/>
        <rFont val="Calibri"/>
        <family val="2"/>
      </rPr>
      <t xml:space="preserve">
</t>
    </r>
    <r>
      <rPr>
        <b/>
        <sz val="11"/>
        <color rgb="FF000000"/>
        <rFont val="Calibri"/>
        <family val="2"/>
      </rPr>
      <t>CRI Profile Version 2.0: GV.RM-06.01</t>
    </r>
    <r>
      <rPr>
        <sz val="11"/>
        <color rgb="FF000000"/>
        <rFont val="Calibri"/>
        <family val="2"/>
      </rPr>
      <t xml:space="preserve">
</t>
    </r>
    <r>
      <rPr>
        <b/>
        <sz val="11"/>
        <color rgb="FF000000"/>
        <rFont val="Calibri"/>
        <family val="2"/>
      </rPr>
      <t>Information and Communications Technology (ICT) Risk Outcomes: GV.RR-2</t>
    </r>
  </si>
  <si>
    <r>
      <rPr>
        <b/>
        <sz val="11"/>
        <color rgb="FF000000"/>
        <rFont val="Calibri"/>
        <family val="2"/>
      </rPr>
      <t>GV.RM-07</t>
    </r>
    <r>
      <rPr>
        <sz val="11"/>
        <color rgb="FF000000"/>
        <rFont val="Calibri"/>
        <family val="2"/>
      </rPr>
      <t>: Strategic opportunities (i.e., positive risks) are characterized and are included in organizational cybersecurity risk discussions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</si>
  <si>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Define and communicate guidance and methods for identifying opportunities and including them in risk discussions (e.g., strengths, weaknesses, opportunities, and threats [SWOT] analysis)</t>
    </r>
    <r>
      <rPr>
        <sz val="11"/>
        <color rgb="FF000000"/>
        <rFont val="Calibri"/>
        <family val="2"/>
      </rPr>
      <t xml:space="preserve">
</t>
    </r>
    <r>
      <rPr>
        <b/>
        <sz val="11"/>
        <color rgb="FF000000"/>
        <rFont val="Calibri"/>
        <family val="2"/>
      </rPr>
      <t>Ex2</t>
    </r>
    <r>
      <rPr>
        <sz val="11"/>
        <color rgb="FF000000"/>
        <rFont val="Calibri"/>
        <family val="2"/>
      </rPr>
      <t>: Identify stretch goals and document them</t>
    </r>
    <r>
      <rPr>
        <sz val="11"/>
        <color rgb="FF000000"/>
        <rFont val="Calibri"/>
        <family val="2"/>
      </rPr>
      <t xml:space="preserve">
</t>
    </r>
    <r>
      <rPr>
        <b/>
        <sz val="11"/>
        <color rgb="FF000000"/>
        <rFont val="Calibri"/>
        <family val="2"/>
      </rPr>
      <t>Ex3</t>
    </r>
    <r>
      <rPr>
        <sz val="11"/>
        <color rgb="FF000000"/>
        <rFont val="Calibri"/>
        <family val="2"/>
      </rPr>
      <t>: Calculate, document, and prioritize positive risks alongside negative risks</t>
    </r>
  </si>
  <si>
    <r>
      <rPr>
        <b/>
        <sz val="11"/>
        <color rgb="FF000000"/>
        <rFont val="Calibri"/>
        <family val="2"/>
      </rPr>
      <t>CRI Profile Version 2.0: GV.RM-07</t>
    </r>
    <r>
      <rPr>
        <sz val="11"/>
        <color rgb="FF000000"/>
        <rFont val="Calibri"/>
        <family val="2"/>
      </rPr>
      <t xml:space="preserve">
</t>
    </r>
    <r>
      <rPr>
        <b/>
        <sz val="11"/>
        <color rgb="FF000000"/>
        <rFont val="Calibri"/>
        <family val="2"/>
      </rPr>
      <t>CRI Profile Version 2.0: GV.RM-07.01</t>
    </r>
  </si>
  <si>
    <r>
      <rPr>
        <b/>
        <sz val="11"/>
        <color rgb="FF000000"/>
        <rFont val="Calibri"/>
        <family val="2"/>
      </rPr>
      <t>Roles, Responsibilities, and Authorities (GV.RR)</t>
    </r>
    <r>
      <rPr>
        <sz val="11"/>
        <color rgb="FF000000"/>
        <rFont val="Calibri"/>
        <family val="2"/>
      </rPr>
      <t>: Cybersecurity roles, responsibilities, and authorities to foster accountability, performance assessment, and continuous improvement are established and communicated</t>
    </r>
  </si>
  <si>
    <r>
      <rPr>
        <b/>
        <sz val="11"/>
        <color rgb="FF000000"/>
        <rFont val="Calibri"/>
        <family val="2"/>
      </rPr>
      <t>NIST Special Publication 800-218, Secure Software Development Framework (SSDF) Version 1.1: Recommendations for Mitigating the Risk of Software Vulnerabilities: PO.2.1</t>
    </r>
    <r>
      <rPr>
        <sz val="11"/>
        <color rgb="FF000000"/>
        <rFont val="Calibri"/>
        <family val="2"/>
      </rPr>
      <t xml:space="preserve">
</t>
    </r>
    <r>
      <rPr>
        <b/>
        <sz val="11"/>
        <color rgb="FF000000"/>
        <rFont val="Calibri"/>
        <family val="2"/>
      </rPr>
      <t>CRI Profile Version 2.0: GV.RR</t>
    </r>
    <r>
      <rPr>
        <sz val="11"/>
        <color rgb="FF000000"/>
        <rFont val="Calibri"/>
        <family val="2"/>
      </rPr>
      <t xml:space="preserve">
</t>
    </r>
    <r>
      <rPr>
        <b/>
        <sz val="11"/>
        <color rgb="FF000000"/>
        <rFont val="Calibri"/>
        <family val="2"/>
      </rPr>
      <t>Information and Communications Technology (ICT) Risk Outcomes: GV.OV-2</t>
    </r>
  </si>
  <si>
    <r>
      <rPr>
        <b/>
        <sz val="11"/>
        <color rgb="FF000000"/>
        <rFont val="Calibri"/>
        <family val="2"/>
      </rPr>
      <t>GV.RR-01</t>
    </r>
    <r>
      <rPr>
        <sz val="11"/>
        <color rgb="FF000000"/>
        <rFont val="Calibri"/>
        <family val="2"/>
      </rPr>
      <t>: Organizational leadership is responsible and accountable for cybersecurity risk and fosters a culture that is risk-aware, ethical, and continually improving</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</si>
  <si>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Leaders (e.g., directors) agree on their roles and responsibilities in developing, implementing, and assessing the organization's cybersecurity strategy</t>
    </r>
    <r>
      <rPr>
        <sz val="11"/>
        <color rgb="FF000000"/>
        <rFont val="Calibri"/>
        <family val="2"/>
      </rPr>
      <t xml:space="preserve">
</t>
    </r>
    <r>
      <rPr>
        <b/>
        <sz val="11"/>
        <color rgb="FF000000"/>
        <rFont val="Calibri"/>
        <family val="2"/>
      </rPr>
      <t>Ex2</t>
    </r>
    <r>
      <rPr>
        <sz val="11"/>
        <color rgb="FF000000"/>
        <rFont val="Calibri"/>
        <family val="2"/>
      </rPr>
      <t>: Share leaders' expectations regarding a secure and ethical culture, especially when current events present the opportunity to highlight positive or negative examples of cybersecurity risk management</t>
    </r>
    <r>
      <rPr>
        <sz val="11"/>
        <color rgb="FF000000"/>
        <rFont val="Calibri"/>
        <family val="2"/>
      </rPr>
      <t xml:space="preserve">
</t>
    </r>
    <r>
      <rPr>
        <b/>
        <sz val="11"/>
        <color rgb="FF000000"/>
        <rFont val="Calibri"/>
        <family val="2"/>
      </rPr>
      <t>Ex3</t>
    </r>
    <r>
      <rPr>
        <sz val="11"/>
        <color rgb="FF000000"/>
        <rFont val="Calibri"/>
        <family val="2"/>
      </rPr>
      <t>: Leaders direct the CISO to maintain a comprehensive cybersecurity risk strategy and review and update it at least annually and after major events</t>
    </r>
    <r>
      <rPr>
        <sz val="11"/>
        <color rgb="FF000000"/>
        <rFont val="Calibri"/>
        <family val="2"/>
      </rPr>
      <t xml:space="preserve">
</t>
    </r>
    <r>
      <rPr>
        <b/>
        <sz val="11"/>
        <color rgb="FF000000"/>
        <rFont val="Calibri"/>
        <family val="2"/>
      </rPr>
      <t>Ex4</t>
    </r>
    <r>
      <rPr>
        <sz val="11"/>
        <color rgb="FF000000"/>
        <rFont val="Calibri"/>
        <family val="2"/>
      </rPr>
      <t>: Conduct reviews to ensure adequate authority and coordination among those responsible for managing cybersecurity risk</t>
    </r>
  </si>
  <si>
    <r>
      <rPr>
        <b/>
        <sz val="11"/>
        <color rgb="FF000000"/>
        <rFont val="Calibri"/>
        <family val="2"/>
      </rPr>
      <t>NIST Special Publication 800-218, Secure Software Development Framework (SSDF) Version 1.1: Recommendations for Mitigating the Risk of Software Vulnerabilities: PO.2.3</t>
    </r>
    <r>
      <rPr>
        <sz val="11"/>
        <color rgb="FF000000"/>
        <rFont val="Calibri"/>
        <family val="2"/>
      </rPr>
      <t xml:space="preserve">
</t>
    </r>
    <r>
      <rPr>
        <b/>
        <sz val="11"/>
        <color rgb="FF000000"/>
        <rFont val="Calibri"/>
        <family val="2"/>
      </rPr>
      <t>CIS Controls: 14.1</t>
    </r>
    <r>
      <rPr>
        <sz val="11"/>
        <color rgb="FF000000"/>
        <rFont val="Calibri"/>
        <family val="2"/>
      </rPr>
      <t xml:space="preserve">
</t>
    </r>
    <r>
      <rPr>
        <b/>
        <sz val="11"/>
        <color rgb="FF000000"/>
        <rFont val="Calibri"/>
        <family val="2"/>
      </rPr>
      <t>CRI Profile Version 2.0: GV.RR-01</t>
    </r>
    <r>
      <rPr>
        <sz val="11"/>
        <color rgb="FF000000"/>
        <rFont val="Calibri"/>
        <family val="2"/>
      </rPr>
      <t xml:space="preserve">
</t>
    </r>
    <r>
      <rPr>
        <b/>
        <sz val="11"/>
        <color rgb="FF000000"/>
        <rFont val="Calibri"/>
        <family val="2"/>
      </rPr>
      <t>CRI Profile Version 2.0: GV.RR-01.01</t>
    </r>
    <r>
      <rPr>
        <sz val="11"/>
        <color rgb="FF000000"/>
        <rFont val="Calibri"/>
        <family val="2"/>
      </rPr>
      <t xml:space="preserve">
</t>
    </r>
    <r>
      <rPr>
        <b/>
        <sz val="11"/>
        <color rgb="FF000000"/>
        <rFont val="Calibri"/>
        <family val="2"/>
      </rPr>
      <t>CRI Profile Version 2.0: GV.RR-01.02</t>
    </r>
    <r>
      <rPr>
        <sz val="11"/>
        <color rgb="FF000000"/>
        <rFont val="Calibri"/>
        <family val="2"/>
      </rPr>
      <t xml:space="preserve">
</t>
    </r>
    <r>
      <rPr>
        <b/>
        <sz val="11"/>
        <color rgb="FF000000"/>
        <rFont val="Calibri"/>
        <family val="2"/>
      </rPr>
      <t>CRI Profile Version 2.0: GV.RR-01.03</t>
    </r>
    <r>
      <rPr>
        <sz val="11"/>
        <color rgb="FF000000"/>
        <rFont val="Calibri"/>
        <family val="2"/>
      </rPr>
      <t xml:space="preserve">
</t>
    </r>
    <r>
      <rPr>
        <b/>
        <sz val="11"/>
        <color rgb="FF000000"/>
        <rFont val="Calibri"/>
        <family val="2"/>
      </rPr>
      <t>CRI Profile Version 2.0: GV.RR-01.04</t>
    </r>
    <r>
      <rPr>
        <sz val="11"/>
        <color rgb="FF000000"/>
        <rFont val="Calibri"/>
        <family val="2"/>
      </rPr>
      <t xml:space="preserve">
</t>
    </r>
    <r>
      <rPr>
        <b/>
        <sz val="11"/>
        <color rgb="FF000000"/>
        <rFont val="Calibri"/>
        <family val="2"/>
      </rPr>
      <t>CRI Profile Version 2.0: GV.RR-01.05</t>
    </r>
  </si>
  <si>
    <r>
      <rPr>
        <b/>
        <sz val="11"/>
        <color rgb="FF000000"/>
        <rFont val="Calibri"/>
        <family val="2"/>
      </rPr>
      <t>GV.RR-02</t>
    </r>
    <r>
      <rPr>
        <sz val="11"/>
        <color rgb="FF000000"/>
        <rFont val="Calibri"/>
        <family val="2"/>
      </rPr>
      <t>: Roles, responsibilities, and authorities related to cybersecurity risk management are established, communicated, understood, and enforced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</si>
  <si>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Document risk management roles and responsibilities in policy</t>
    </r>
    <r>
      <rPr>
        <sz val="11"/>
        <color rgb="FF000000"/>
        <rFont val="Calibri"/>
        <family val="2"/>
      </rPr>
      <t xml:space="preserve">
</t>
    </r>
    <r>
      <rPr>
        <b/>
        <sz val="11"/>
        <color rgb="FF000000"/>
        <rFont val="Calibri"/>
        <family val="2"/>
      </rPr>
      <t>Ex2</t>
    </r>
    <r>
      <rPr>
        <sz val="11"/>
        <color rgb="FF000000"/>
        <rFont val="Calibri"/>
        <family val="2"/>
      </rPr>
      <t>: Document who is responsible and accountable for cybersecurity risk management activities and how those teams and individuals are to be consulted and informed</t>
    </r>
    <r>
      <rPr>
        <sz val="11"/>
        <color rgb="FF000000"/>
        <rFont val="Calibri"/>
        <family val="2"/>
      </rPr>
      <t xml:space="preserve">
</t>
    </r>
    <r>
      <rPr>
        <b/>
        <sz val="11"/>
        <color rgb="FF000000"/>
        <rFont val="Calibri"/>
        <family val="2"/>
      </rPr>
      <t>Ex3</t>
    </r>
    <r>
      <rPr>
        <sz val="11"/>
        <color rgb="FF000000"/>
        <rFont val="Calibri"/>
        <family val="2"/>
      </rPr>
      <t>: Include cybersecurity responsibilities and performance requirements in personnel descriptions</t>
    </r>
    <r>
      <rPr>
        <sz val="11"/>
        <color rgb="FF000000"/>
        <rFont val="Calibri"/>
        <family val="2"/>
      </rPr>
      <t xml:space="preserve">
</t>
    </r>
    <r>
      <rPr>
        <b/>
        <sz val="11"/>
        <color rgb="FF000000"/>
        <rFont val="Calibri"/>
        <family val="2"/>
      </rPr>
      <t>Ex4</t>
    </r>
    <r>
      <rPr>
        <sz val="11"/>
        <color rgb="FF000000"/>
        <rFont val="Calibri"/>
        <family val="2"/>
      </rPr>
      <t>: Document performance goals for personnel with cybersecurity risk management responsibilities, and periodically measure performance to identify areas for improvement</t>
    </r>
    <r>
      <rPr>
        <sz val="11"/>
        <color rgb="FF000000"/>
        <rFont val="Calibri"/>
        <family val="2"/>
      </rPr>
      <t xml:space="preserve">
</t>
    </r>
    <r>
      <rPr>
        <b/>
        <sz val="11"/>
        <color rgb="FF000000"/>
        <rFont val="Calibri"/>
        <family val="2"/>
      </rPr>
      <t>Ex5</t>
    </r>
    <r>
      <rPr>
        <sz val="11"/>
        <color rgb="FF000000"/>
        <rFont val="Calibri"/>
        <family val="2"/>
      </rPr>
      <t>: Clearly articulate cybersecurity responsibilities within operations, risk functions, and internal audit functions</t>
    </r>
  </si>
  <si>
    <r>
      <rPr>
        <b/>
        <sz val="11"/>
        <color rgb="FF000000"/>
        <rFont val="Calibri"/>
        <family val="2"/>
      </rPr>
      <t>NIST Special Publication 800-218, Secure Software Development Framework (SSDF) Version 1.1: Recommendations for Mitigating the Risk of Software Vulnerabilities: PO.2.1</t>
    </r>
    <r>
      <rPr>
        <sz val="11"/>
        <color rgb="FF000000"/>
        <rFont val="Calibri"/>
        <family val="2"/>
      </rPr>
      <t xml:space="preserve">
</t>
    </r>
    <r>
      <rPr>
        <b/>
        <sz val="11"/>
        <color rgb="FF000000"/>
        <rFont val="Calibri"/>
        <family val="2"/>
      </rPr>
      <t>CIS Controls: 14.9</t>
    </r>
    <r>
      <rPr>
        <sz val="11"/>
        <color rgb="FF000000"/>
        <rFont val="Calibri"/>
        <family val="2"/>
      </rPr>
      <t xml:space="preserve">
</t>
    </r>
    <r>
      <rPr>
        <b/>
        <sz val="11"/>
        <color rgb="FF000000"/>
        <rFont val="Calibri"/>
        <family val="2"/>
      </rPr>
      <t>CRI Profile Version 2.0: GV.RR-02</t>
    </r>
    <r>
      <rPr>
        <sz val="11"/>
        <color rgb="FF000000"/>
        <rFont val="Calibri"/>
        <family val="2"/>
      </rPr>
      <t xml:space="preserve">
</t>
    </r>
    <r>
      <rPr>
        <b/>
        <sz val="11"/>
        <color rgb="FF000000"/>
        <rFont val="Calibri"/>
        <family val="2"/>
      </rPr>
      <t>CRI Profile Version 2.0: GV.RR-02.01</t>
    </r>
    <r>
      <rPr>
        <sz val="11"/>
        <color rgb="FF000000"/>
        <rFont val="Calibri"/>
        <family val="2"/>
      </rPr>
      <t xml:space="preserve">
</t>
    </r>
    <r>
      <rPr>
        <b/>
        <sz val="11"/>
        <color rgb="FF000000"/>
        <rFont val="Calibri"/>
        <family val="2"/>
      </rPr>
      <t>CRI Profile Version 2.0: GV.RR-02.02</t>
    </r>
    <r>
      <rPr>
        <sz val="11"/>
        <color rgb="FF000000"/>
        <rFont val="Calibri"/>
        <family val="2"/>
      </rPr>
      <t xml:space="preserve">
</t>
    </r>
    <r>
      <rPr>
        <b/>
        <sz val="11"/>
        <color rgb="FF000000"/>
        <rFont val="Calibri"/>
        <family val="2"/>
      </rPr>
      <t>CRI Profile Version 2.0: GV.RR-02.03</t>
    </r>
    <r>
      <rPr>
        <sz val="11"/>
        <color rgb="FF000000"/>
        <rFont val="Calibri"/>
        <family val="2"/>
      </rPr>
      <t xml:space="preserve">
</t>
    </r>
    <r>
      <rPr>
        <b/>
        <sz val="11"/>
        <color rgb="FF000000"/>
        <rFont val="Calibri"/>
        <family val="2"/>
      </rPr>
      <t>CRI Profile Version 2.0: GV.RR-02.04</t>
    </r>
    <r>
      <rPr>
        <sz val="11"/>
        <color rgb="FF000000"/>
        <rFont val="Calibri"/>
        <family val="2"/>
      </rPr>
      <t xml:space="preserve">
</t>
    </r>
    <r>
      <rPr>
        <b/>
        <sz val="11"/>
        <color rgb="FF000000"/>
        <rFont val="Calibri"/>
        <family val="2"/>
      </rPr>
      <t>CRI Profile Version 2.0: GV.RR-02.05</t>
    </r>
    <r>
      <rPr>
        <sz val="11"/>
        <color rgb="FF000000"/>
        <rFont val="Calibri"/>
        <family val="2"/>
      </rPr>
      <t xml:space="preserve">
</t>
    </r>
    <r>
      <rPr>
        <b/>
        <sz val="11"/>
        <color rgb="FF000000"/>
        <rFont val="Calibri"/>
        <family val="2"/>
      </rPr>
      <t>CRI Profile Version 2.0: GV.RR-02.06</t>
    </r>
    <r>
      <rPr>
        <sz val="11"/>
        <color rgb="FF000000"/>
        <rFont val="Calibri"/>
        <family val="2"/>
      </rPr>
      <t xml:space="preserve">
</t>
    </r>
    <r>
      <rPr>
        <b/>
        <sz val="11"/>
        <color rgb="FF000000"/>
        <rFont val="Calibri"/>
        <family val="2"/>
      </rPr>
      <t>CRI Profile Version 2.0: GV.RR-02.07</t>
    </r>
    <r>
      <rPr>
        <sz val="11"/>
        <color rgb="FF000000"/>
        <rFont val="Calibri"/>
        <family val="2"/>
      </rPr>
      <t xml:space="preserve">
</t>
    </r>
    <r>
      <rPr>
        <b/>
        <sz val="11"/>
        <color rgb="FF000000"/>
        <rFont val="Calibri"/>
        <family val="2"/>
      </rPr>
      <t>Information and Communications Technology (ICT) Risk Outcomes: GV.RR-1</t>
    </r>
    <r>
      <rPr>
        <sz val="11"/>
        <color rgb="FF000000"/>
        <rFont val="Calibri"/>
        <family val="2"/>
      </rPr>
      <t xml:space="preserve">
</t>
    </r>
    <r>
      <rPr>
        <b/>
        <sz val="11"/>
        <color rgb="FF000000"/>
        <rFont val="Calibri"/>
        <family val="2"/>
      </rPr>
      <t>Information and Communications Technology (ICT) Risk Outcomes: GV.RR-2</t>
    </r>
    <r>
      <rPr>
        <sz val="11"/>
        <color rgb="FF000000"/>
        <rFont val="Calibri"/>
        <family val="2"/>
      </rPr>
      <t xml:space="preserve">
</t>
    </r>
    <r>
      <rPr>
        <b/>
        <sz val="11"/>
        <color rgb="FF000000"/>
        <rFont val="Calibri"/>
        <family val="2"/>
      </rPr>
      <t>Information and Communications Technology (ICT) Risk Outcomes: GV.OV-2</t>
    </r>
  </si>
  <si>
    <r>
      <rPr>
        <b/>
        <sz val="11"/>
        <color rgb="FF000000"/>
        <rFont val="Calibri"/>
        <family val="2"/>
      </rPr>
      <t>GV.RR-03</t>
    </r>
    <r>
      <rPr>
        <sz val="11"/>
        <color rgb="FF000000"/>
        <rFont val="Calibri"/>
        <family val="2"/>
      </rPr>
      <t>: Adequate resources are allocated commensurate with the cybersecurity risk strategy, roles, responsibilities, and policies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</si>
  <si>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Conduct periodic management reviews to ensure that those given cybersecurity risk management responsibilities have the necessary authority</t>
    </r>
    <r>
      <rPr>
        <sz val="11"/>
        <color rgb="FF000000"/>
        <rFont val="Calibri"/>
        <family val="2"/>
      </rPr>
      <t xml:space="preserve">
</t>
    </r>
    <r>
      <rPr>
        <b/>
        <sz val="11"/>
        <color rgb="FF000000"/>
        <rFont val="Calibri"/>
        <family val="2"/>
      </rPr>
      <t>Ex2</t>
    </r>
    <r>
      <rPr>
        <sz val="11"/>
        <color rgb="FF000000"/>
        <rFont val="Calibri"/>
        <family val="2"/>
      </rPr>
      <t>: Identify resource allocation and investment in line with risk tolerance and response</t>
    </r>
    <r>
      <rPr>
        <sz val="11"/>
        <color rgb="FF000000"/>
        <rFont val="Calibri"/>
        <family val="2"/>
      </rPr>
      <t xml:space="preserve">
</t>
    </r>
    <r>
      <rPr>
        <b/>
        <sz val="11"/>
        <color rgb="FF000000"/>
        <rFont val="Calibri"/>
        <family val="2"/>
      </rPr>
      <t>Ex3</t>
    </r>
    <r>
      <rPr>
        <sz val="11"/>
        <color rgb="FF000000"/>
        <rFont val="Calibri"/>
        <family val="2"/>
      </rPr>
      <t>: Provide adequate and sufficient people, process, and technical resources to support the cybersecurity strategy</t>
    </r>
  </si>
  <si>
    <r>
      <rPr>
        <b/>
        <sz val="11"/>
        <color rgb="FF000000"/>
        <rFont val="Calibri"/>
        <family val="2"/>
      </rPr>
      <t>CRI Profile Version 2.0: GV.RR-03</t>
    </r>
    <r>
      <rPr>
        <sz val="11"/>
        <color rgb="FF000000"/>
        <rFont val="Calibri"/>
        <family val="2"/>
      </rPr>
      <t xml:space="preserve">
</t>
    </r>
    <r>
      <rPr>
        <b/>
        <sz val="11"/>
        <color rgb="FF000000"/>
        <rFont val="Calibri"/>
        <family val="2"/>
      </rPr>
      <t>CRI Profile Version 2.0: GV.RR-03.01</t>
    </r>
    <r>
      <rPr>
        <sz val="11"/>
        <color rgb="FF000000"/>
        <rFont val="Calibri"/>
        <family val="2"/>
      </rPr>
      <t xml:space="preserve">
</t>
    </r>
    <r>
      <rPr>
        <b/>
        <sz val="11"/>
        <color rgb="FF000000"/>
        <rFont val="Calibri"/>
        <family val="2"/>
      </rPr>
      <t>CRI Profile Version 2.0: GV.RR-03.02</t>
    </r>
    <r>
      <rPr>
        <sz val="11"/>
        <color rgb="FF000000"/>
        <rFont val="Calibri"/>
        <family val="2"/>
      </rPr>
      <t xml:space="preserve">
</t>
    </r>
    <r>
      <rPr>
        <b/>
        <sz val="11"/>
        <color rgb="FF000000"/>
        <rFont val="Calibri"/>
        <family val="2"/>
      </rPr>
      <t>CRI Profile Version 2.0: GV.RR-03.03</t>
    </r>
    <r>
      <rPr>
        <sz val="11"/>
        <color rgb="FF000000"/>
        <rFont val="Calibri"/>
        <family val="2"/>
      </rPr>
      <t xml:space="preserve">
</t>
    </r>
    <r>
      <rPr>
        <b/>
        <sz val="11"/>
        <color rgb="FF000000"/>
        <rFont val="Calibri"/>
        <family val="2"/>
      </rPr>
      <t>Information and Communications Technology (ICT) Risk Outcomes: GV.RR-2</t>
    </r>
  </si>
  <si>
    <r>
      <rPr>
        <b/>
        <sz val="11"/>
        <color rgb="FF000000"/>
        <rFont val="Calibri"/>
        <family val="2"/>
      </rPr>
      <t>GV.RR-04</t>
    </r>
    <r>
      <rPr>
        <sz val="11"/>
        <color rgb="FF000000"/>
        <rFont val="Calibri"/>
        <family val="2"/>
      </rPr>
      <t>: Cybersecurity is included in human resources practices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</si>
  <si>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Integrate cybersecurity risk management considerations into human resources processes (e.g., personnel screening, onboarding, change notification, offboarding)</t>
    </r>
    <r>
      <rPr>
        <sz val="11"/>
        <color rgb="FF000000"/>
        <rFont val="Calibri"/>
        <family val="2"/>
      </rPr>
      <t xml:space="preserve">
</t>
    </r>
    <r>
      <rPr>
        <b/>
        <sz val="11"/>
        <color rgb="FF000000"/>
        <rFont val="Calibri"/>
        <family val="2"/>
      </rPr>
      <t>Ex2</t>
    </r>
    <r>
      <rPr>
        <sz val="11"/>
        <color rgb="FF000000"/>
        <rFont val="Calibri"/>
        <family val="2"/>
      </rPr>
      <t>: Consider cybersecurity knowledge to be a positive factor in hiring, training, and retention decisions</t>
    </r>
    <r>
      <rPr>
        <sz val="11"/>
        <color rgb="FF000000"/>
        <rFont val="Calibri"/>
        <family val="2"/>
      </rPr>
      <t xml:space="preserve">
</t>
    </r>
    <r>
      <rPr>
        <b/>
        <sz val="11"/>
        <color rgb="FF000000"/>
        <rFont val="Calibri"/>
        <family val="2"/>
      </rPr>
      <t>Ex3</t>
    </r>
    <r>
      <rPr>
        <sz val="11"/>
        <color rgb="FF000000"/>
        <rFont val="Calibri"/>
        <family val="2"/>
      </rPr>
      <t>: Conduct background checks prior to onboarding new personnel for sensitive roles, and periodically repeat background checks for personnel with such roles</t>
    </r>
    <r>
      <rPr>
        <sz val="11"/>
        <color rgb="FF000000"/>
        <rFont val="Calibri"/>
        <family val="2"/>
      </rPr>
      <t xml:space="preserve">
</t>
    </r>
    <r>
      <rPr>
        <b/>
        <sz val="11"/>
        <color rgb="FF000000"/>
        <rFont val="Calibri"/>
        <family val="2"/>
      </rPr>
      <t>Ex4</t>
    </r>
    <r>
      <rPr>
        <sz val="11"/>
        <color rgb="FF000000"/>
        <rFont val="Calibri"/>
        <family val="2"/>
      </rPr>
      <t>: Define and enforce obligations for personnel to be aware of, adhere to, and uphold security policies as they relate to their roles</t>
    </r>
  </si>
  <si>
    <r>
      <rPr>
        <b/>
        <sz val="11"/>
        <color rgb="FF000000"/>
        <rFont val="Calibri"/>
        <family val="2"/>
      </rPr>
      <t>CIS Controls: 6.1</t>
    </r>
    <r>
      <rPr>
        <sz val="11"/>
        <color rgb="FF000000"/>
        <rFont val="Calibri"/>
        <family val="2"/>
      </rPr>
      <t xml:space="preserve">
</t>
    </r>
    <r>
      <rPr>
        <b/>
        <sz val="11"/>
        <color rgb="FF000000"/>
        <rFont val="Calibri"/>
        <family val="2"/>
      </rPr>
      <t>CIS Controls: 6.2</t>
    </r>
    <r>
      <rPr>
        <sz val="11"/>
        <color rgb="FF000000"/>
        <rFont val="Calibri"/>
        <family val="2"/>
      </rPr>
      <t xml:space="preserve">
</t>
    </r>
    <r>
      <rPr>
        <b/>
        <sz val="11"/>
        <color rgb="FF000000"/>
        <rFont val="Calibri"/>
        <family val="2"/>
      </rPr>
      <t>CRI Profile Version 2.0: GV.RR-04</t>
    </r>
    <r>
      <rPr>
        <sz val="11"/>
        <color rgb="FF000000"/>
        <rFont val="Calibri"/>
        <family val="2"/>
      </rPr>
      <t xml:space="preserve">
</t>
    </r>
    <r>
      <rPr>
        <b/>
        <sz val="11"/>
        <color rgb="FF000000"/>
        <rFont val="Calibri"/>
        <family val="2"/>
      </rPr>
      <t>CRI Profile Version 2.0: GV.RR-04.01</t>
    </r>
    <r>
      <rPr>
        <sz val="11"/>
        <color rgb="FF000000"/>
        <rFont val="Calibri"/>
        <family val="2"/>
      </rPr>
      <t xml:space="preserve">
</t>
    </r>
    <r>
      <rPr>
        <b/>
        <sz val="11"/>
        <color rgb="FF000000"/>
        <rFont val="Calibri"/>
        <family val="2"/>
      </rPr>
      <t>CRI Profile Version 2.0: GV.RR-04.02</t>
    </r>
    <r>
      <rPr>
        <sz val="11"/>
        <color rgb="FF000000"/>
        <rFont val="Calibri"/>
        <family val="2"/>
      </rPr>
      <t xml:space="preserve">
</t>
    </r>
    <r>
      <rPr>
        <b/>
        <sz val="11"/>
        <color rgb="FF000000"/>
        <rFont val="Calibri"/>
        <family val="2"/>
      </rPr>
      <t>CRI Profile Version 2.0: GV.RR-04.03</t>
    </r>
  </si>
  <si>
    <r>
      <rPr>
        <b/>
        <sz val="11"/>
        <color rgb="FF000000"/>
        <rFont val="Calibri"/>
        <family val="2"/>
      </rPr>
      <t>Policy (GV.PO)</t>
    </r>
    <r>
      <rPr>
        <sz val="11"/>
        <color rgb="FF000000"/>
        <rFont val="Calibri"/>
        <family val="2"/>
      </rPr>
      <t>: Organizational cybersecurity policy is established, communicated, and enforced</t>
    </r>
  </si>
  <si>
    <r>
      <rPr>
        <b/>
        <sz val="11"/>
        <color rgb="FF000000"/>
        <rFont val="Calibri"/>
        <family val="2"/>
      </rPr>
      <t>CRI Profile Version 2.0: GV.PO</t>
    </r>
    <r>
      <rPr>
        <sz val="11"/>
        <color rgb="FF000000"/>
        <rFont val="Calibri"/>
        <family val="2"/>
      </rPr>
      <t xml:space="preserve">
</t>
    </r>
    <r>
      <rPr>
        <b/>
        <sz val="11"/>
        <color rgb="FF000000"/>
        <rFont val="Calibri"/>
        <family val="2"/>
      </rPr>
      <t>Information and Communications Technology (ICT) Risk Outcomes: GV.PO-1</t>
    </r>
  </si>
  <si>
    <r>
      <rPr>
        <b/>
        <sz val="11"/>
        <color rgb="FF000000"/>
        <rFont val="Calibri"/>
        <family val="2"/>
      </rPr>
      <t>GV.PO-01</t>
    </r>
    <r>
      <rPr>
        <sz val="11"/>
        <color rgb="FF000000"/>
        <rFont val="Calibri"/>
        <family val="2"/>
      </rPr>
      <t>: Policy for managing cybersecurity risks is established based on organizational context, cybersecurity strategy, and priorities and is communicated and enforced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</si>
  <si>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Create, disseminate, and maintain an understandable, usable risk management policy with statements of management intent, expectations, and direction</t>
    </r>
    <r>
      <rPr>
        <sz val="11"/>
        <color rgb="FF000000"/>
        <rFont val="Calibri"/>
        <family val="2"/>
      </rPr>
      <t xml:space="preserve">
</t>
    </r>
    <r>
      <rPr>
        <b/>
        <sz val="11"/>
        <color rgb="FF000000"/>
        <rFont val="Calibri"/>
        <family val="2"/>
      </rPr>
      <t>Ex2</t>
    </r>
    <r>
      <rPr>
        <sz val="11"/>
        <color rgb="FF000000"/>
        <rFont val="Calibri"/>
        <family val="2"/>
      </rPr>
      <t>: Periodically review policy and supporting processes and procedures to ensure that they align with risk management strategy objectives and priorities, as well as the high-level direction of the cybersecurity policy</t>
    </r>
    <r>
      <rPr>
        <sz val="11"/>
        <color rgb="FF000000"/>
        <rFont val="Calibri"/>
        <family val="2"/>
      </rPr>
      <t xml:space="preserve">
</t>
    </r>
    <r>
      <rPr>
        <b/>
        <sz val="11"/>
        <color rgb="FF000000"/>
        <rFont val="Calibri"/>
        <family val="2"/>
      </rPr>
      <t>Ex3</t>
    </r>
    <r>
      <rPr>
        <sz val="11"/>
        <color rgb="FF000000"/>
        <rFont val="Calibri"/>
        <family val="2"/>
      </rPr>
      <t>: Require approval from senior management on policy</t>
    </r>
    <r>
      <rPr>
        <sz val="11"/>
        <color rgb="FF000000"/>
        <rFont val="Calibri"/>
        <family val="2"/>
      </rPr>
      <t xml:space="preserve">
</t>
    </r>
    <r>
      <rPr>
        <b/>
        <sz val="11"/>
        <color rgb="FF000000"/>
        <rFont val="Calibri"/>
        <family val="2"/>
      </rPr>
      <t>Ex4</t>
    </r>
    <r>
      <rPr>
        <sz val="11"/>
        <color rgb="FF000000"/>
        <rFont val="Calibri"/>
        <family val="2"/>
      </rPr>
      <t>: Communicate cybersecurity risk management policy and supporting processes and procedures across the organization</t>
    </r>
    <r>
      <rPr>
        <sz val="11"/>
        <color rgb="FF000000"/>
        <rFont val="Calibri"/>
        <family val="2"/>
      </rPr>
      <t xml:space="preserve">
</t>
    </r>
    <r>
      <rPr>
        <b/>
        <sz val="11"/>
        <color rgb="FF000000"/>
        <rFont val="Calibri"/>
        <family val="2"/>
      </rPr>
      <t>Ex5</t>
    </r>
    <r>
      <rPr>
        <sz val="11"/>
        <color rgb="FF000000"/>
        <rFont val="Calibri"/>
        <family val="2"/>
      </rPr>
      <t>: Require personnel to acknowledge receipt of policy when first hired, annually, and whenever policy is updated</t>
    </r>
  </si>
  <si>
    <r>
      <rPr>
        <b/>
        <sz val="11"/>
        <color rgb="FF000000"/>
        <rFont val="Calibri"/>
        <family val="2"/>
      </rPr>
      <t>CRI Profile Version 2.0: GV.PO-01</t>
    </r>
    <r>
      <rPr>
        <sz val="11"/>
        <color rgb="FF000000"/>
        <rFont val="Calibri"/>
        <family val="2"/>
      </rPr>
      <t xml:space="preserve">
</t>
    </r>
    <r>
      <rPr>
        <b/>
        <sz val="11"/>
        <color rgb="FF000000"/>
        <rFont val="Calibri"/>
        <family val="2"/>
      </rPr>
      <t>CRI Profile Version 2.0: GV.PO-01.01</t>
    </r>
    <r>
      <rPr>
        <sz val="11"/>
        <color rgb="FF000000"/>
        <rFont val="Calibri"/>
        <family val="2"/>
      </rPr>
      <t xml:space="preserve">
</t>
    </r>
    <r>
      <rPr>
        <b/>
        <sz val="11"/>
        <color rgb="FF000000"/>
        <rFont val="Calibri"/>
        <family val="2"/>
      </rPr>
      <t>CRI Profile Version 2.0: GV.PO-01.02</t>
    </r>
    <r>
      <rPr>
        <sz val="11"/>
        <color rgb="FF000000"/>
        <rFont val="Calibri"/>
        <family val="2"/>
      </rPr>
      <t xml:space="preserve">
</t>
    </r>
    <r>
      <rPr>
        <b/>
        <sz val="11"/>
        <color rgb="FF000000"/>
        <rFont val="Calibri"/>
        <family val="2"/>
      </rPr>
      <t>CRI Profile Version 2.0: GV.PO-01.03</t>
    </r>
    <r>
      <rPr>
        <sz val="11"/>
        <color rgb="FF000000"/>
        <rFont val="Calibri"/>
        <family val="2"/>
      </rPr>
      <t xml:space="preserve">
</t>
    </r>
    <r>
      <rPr>
        <b/>
        <sz val="11"/>
        <color rgb="FF000000"/>
        <rFont val="Calibri"/>
        <family val="2"/>
      </rPr>
      <t>CRI Profile Version 2.0: GV.PO-01.04</t>
    </r>
    <r>
      <rPr>
        <sz val="11"/>
        <color rgb="FF000000"/>
        <rFont val="Calibri"/>
        <family val="2"/>
      </rPr>
      <t xml:space="preserve">
</t>
    </r>
    <r>
      <rPr>
        <b/>
        <sz val="11"/>
        <color rgb="FF000000"/>
        <rFont val="Calibri"/>
        <family val="2"/>
      </rPr>
      <t>CRI Profile Version 2.0: GV.PO-01.05</t>
    </r>
    <r>
      <rPr>
        <sz val="11"/>
        <color rgb="FF000000"/>
        <rFont val="Calibri"/>
        <family val="2"/>
      </rPr>
      <t xml:space="preserve">
</t>
    </r>
    <r>
      <rPr>
        <b/>
        <sz val="11"/>
        <color rgb="FF000000"/>
        <rFont val="Calibri"/>
        <family val="2"/>
      </rPr>
      <t>CRI Profile Version 2.0: GV.PO-01.06</t>
    </r>
    <r>
      <rPr>
        <sz val="11"/>
        <color rgb="FF000000"/>
        <rFont val="Calibri"/>
        <family val="2"/>
      </rPr>
      <t xml:space="preserve">
</t>
    </r>
    <r>
      <rPr>
        <b/>
        <sz val="11"/>
        <color rgb="FF000000"/>
        <rFont val="Calibri"/>
        <family val="2"/>
      </rPr>
      <t>CRI Profile Version 2.0: GV.PO-01.07</t>
    </r>
    <r>
      <rPr>
        <sz val="11"/>
        <color rgb="FF000000"/>
        <rFont val="Calibri"/>
        <family val="2"/>
      </rPr>
      <t xml:space="preserve">
</t>
    </r>
    <r>
      <rPr>
        <b/>
        <sz val="11"/>
        <color rgb="FF000000"/>
        <rFont val="Calibri"/>
        <family val="2"/>
      </rPr>
      <t>CRI Profile Version 2.0: GV.PO-01.08</t>
    </r>
    <r>
      <rPr>
        <sz val="11"/>
        <color rgb="FF000000"/>
        <rFont val="Calibri"/>
        <family val="2"/>
      </rPr>
      <t xml:space="preserve">
</t>
    </r>
    <r>
      <rPr>
        <b/>
        <sz val="11"/>
        <color rgb="FF000000"/>
        <rFont val="Calibri"/>
        <family val="2"/>
      </rPr>
      <t>Information and Communications Technology (ICT) Risk Outcomes: GV.PO-1</t>
    </r>
  </si>
  <si>
    <r>
      <rPr>
        <b/>
        <sz val="11"/>
        <color rgb="FF000000"/>
        <rFont val="Calibri"/>
        <family val="2"/>
      </rPr>
      <t>GV.PO-02</t>
    </r>
    <r>
      <rPr>
        <sz val="11"/>
        <color rgb="FF000000"/>
        <rFont val="Calibri"/>
        <family val="2"/>
      </rPr>
      <t>: Policy for managing cybersecurity risks is reviewed, updated, communicated, and enforced to reflect changes in requirements, threats, technology, and organizational mission</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</si>
  <si>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Update policy based on periodic reviews of cybersecurity risk management results to ensure that policy and supporting processes and procedures adequately maintain risk at an acceptable level</t>
    </r>
    <r>
      <rPr>
        <sz val="11"/>
        <color rgb="FF000000"/>
        <rFont val="Calibri"/>
        <family val="2"/>
      </rPr>
      <t xml:space="preserve">
</t>
    </r>
    <r>
      <rPr>
        <b/>
        <sz val="11"/>
        <color rgb="FF000000"/>
        <rFont val="Calibri"/>
        <family val="2"/>
      </rPr>
      <t>Ex2</t>
    </r>
    <r>
      <rPr>
        <sz val="11"/>
        <color rgb="FF000000"/>
        <rFont val="Calibri"/>
        <family val="2"/>
      </rPr>
      <t>: Provide a timeline for reviewing changes to the organization's risk environment (e.g., changes in risk or in the organization's mission objectives), and communicate recommended policy updates</t>
    </r>
    <r>
      <rPr>
        <sz val="11"/>
        <color rgb="FF000000"/>
        <rFont val="Calibri"/>
        <family val="2"/>
      </rPr>
      <t xml:space="preserve">
</t>
    </r>
    <r>
      <rPr>
        <b/>
        <sz val="11"/>
        <color rgb="FF000000"/>
        <rFont val="Calibri"/>
        <family val="2"/>
      </rPr>
      <t>Ex3</t>
    </r>
    <r>
      <rPr>
        <sz val="11"/>
        <color rgb="FF000000"/>
        <rFont val="Calibri"/>
        <family val="2"/>
      </rPr>
      <t>: Update policy to reflect changes in legal and regulatory requirements</t>
    </r>
    <r>
      <rPr>
        <sz val="11"/>
        <color rgb="FF000000"/>
        <rFont val="Calibri"/>
        <family val="2"/>
      </rPr>
      <t xml:space="preserve">
</t>
    </r>
    <r>
      <rPr>
        <b/>
        <sz val="11"/>
        <color rgb="FF000000"/>
        <rFont val="Calibri"/>
        <family val="2"/>
      </rPr>
      <t>Ex4</t>
    </r>
    <r>
      <rPr>
        <sz val="11"/>
        <color rgb="FF000000"/>
        <rFont val="Calibri"/>
        <family val="2"/>
      </rPr>
      <t>: Update policy to reflect changes in technology (e.g., adoption of artificial intelligence) and changes to the business (e.g., acquisition of a new business, new contract requirements)</t>
    </r>
  </si>
  <si>
    <r>
      <rPr>
        <b/>
        <sz val="11"/>
        <color rgb="FF000000"/>
        <rFont val="Calibri"/>
        <family val="2"/>
      </rPr>
      <t>CRI Profile Version 2.0: GV.PO-02</t>
    </r>
    <r>
      <rPr>
        <sz val="11"/>
        <color rgb="FF000000"/>
        <rFont val="Calibri"/>
        <family val="2"/>
      </rPr>
      <t xml:space="preserve">
</t>
    </r>
    <r>
      <rPr>
        <b/>
        <sz val="11"/>
        <color rgb="FF000000"/>
        <rFont val="Calibri"/>
        <family val="2"/>
      </rPr>
      <t>CRI Profile Version 2.0: GV.PO-02.01</t>
    </r>
    <r>
      <rPr>
        <sz val="11"/>
        <color rgb="FF000000"/>
        <rFont val="Calibri"/>
        <family val="2"/>
      </rPr>
      <t xml:space="preserve">
</t>
    </r>
    <r>
      <rPr>
        <b/>
        <sz val="11"/>
        <color rgb="FF000000"/>
        <rFont val="Calibri"/>
        <family val="2"/>
      </rPr>
      <t>Information and Communications Technology (ICT) Risk Outcomes: GV.PO-1</t>
    </r>
  </si>
  <si>
    <r>
      <rPr>
        <b/>
        <sz val="11"/>
        <color rgb="FF000000"/>
        <rFont val="Calibri"/>
        <family val="2"/>
      </rPr>
      <t>Oversight (GV.OV)</t>
    </r>
    <r>
      <rPr>
        <sz val="11"/>
        <color rgb="FF000000"/>
        <rFont val="Calibri"/>
        <family val="2"/>
      </rPr>
      <t>: Results of organization-wide cybersecurity risk management activities and performance are used to inform, improve, and adjust the risk management strategy</t>
    </r>
  </si>
  <si>
    <r>
      <rPr>
        <b/>
        <sz val="11"/>
        <color rgb="FF000000"/>
        <rFont val="Calibri"/>
        <family val="2"/>
      </rPr>
      <t>CRI Profile Version 2.0: GV.OV</t>
    </r>
  </si>
  <si>
    <r>
      <rPr>
        <b/>
        <sz val="11"/>
        <color rgb="FF000000"/>
        <rFont val="Calibri"/>
        <family val="2"/>
      </rPr>
      <t>GV.OV-01</t>
    </r>
    <r>
      <rPr>
        <sz val="11"/>
        <color rgb="FF000000"/>
        <rFont val="Calibri"/>
        <family val="2"/>
      </rPr>
      <t>: Cybersecurity risk management strategy outcomes are reviewed to inform and adjust strategy and direction</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</si>
  <si>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Measure how well the risk management strategy and risk results have helped leaders make decisions and achieve organizational objectives</t>
    </r>
    <r>
      <rPr>
        <sz val="11"/>
        <color rgb="FF000000"/>
        <rFont val="Calibri"/>
        <family val="2"/>
      </rPr>
      <t xml:space="preserve">
</t>
    </r>
    <r>
      <rPr>
        <b/>
        <sz val="11"/>
        <color rgb="FF000000"/>
        <rFont val="Calibri"/>
        <family val="2"/>
      </rPr>
      <t>Ex2</t>
    </r>
    <r>
      <rPr>
        <sz val="11"/>
        <color rgb="FF000000"/>
        <rFont val="Calibri"/>
        <family val="2"/>
      </rPr>
      <t>: Examine whether cybersecurity risk strategies that impede operations or innovation should be adjusted</t>
    </r>
  </si>
  <si>
    <r>
      <rPr>
        <b/>
        <sz val="11"/>
        <color rgb="FF000000"/>
        <rFont val="Calibri"/>
        <family val="2"/>
      </rPr>
      <t>CRI Profile Version 2.0: GV.OV-01</t>
    </r>
    <r>
      <rPr>
        <sz val="11"/>
        <color rgb="FF000000"/>
        <rFont val="Calibri"/>
        <family val="2"/>
      </rPr>
      <t xml:space="preserve">
</t>
    </r>
    <r>
      <rPr>
        <b/>
        <sz val="11"/>
        <color rgb="FF000000"/>
        <rFont val="Calibri"/>
        <family val="2"/>
      </rPr>
      <t>CRI Profile Version 2.0: GV.OV-01.01</t>
    </r>
    <r>
      <rPr>
        <sz val="11"/>
        <color rgb="FF000000"/>
        <rFont val="Calibri"/>
        <family val="2"/>
      </rPr>
      <t xml:space="preserve">
</t>
    </r>
    <r>
      <rPr>
        <b/>
        <sz val="11"/>
        <color rgb="FF000000"/>
        <rFont val="Calibri"/>
        <family val="2"/>
      </rPr>
      <t>CRI Profile Version 2.0: GV.OV-01.02</t>
    </r>
    <r>
      <rPr>
        <sz val="11"/>
        <color rgb="FF000000"/>
        <rFont val="Calibri"/>
        <family val="2"/>
      </rPr>
      <t xml:space="preserve">
</t>
    </r>
    <r>
      <rPr>
        <b/>
        <sz val="11"/>
        <color rgb="FF000000"/>
        <rFont val="Calibri"/>
        <family val="2"/>
      </rPr>
      <t>CRI Profile Version 2.0: GV.OV-01.03</t>
    </r>
    <r>
      <rPr>
        <sz val="11"/>
        <color rgb="FF000000"/>
        <rFont val="Calibri"/>
        <family val="2"/>
      </rPr>
      <t xml:space="preserve">
</t>
    </r>
    <r>
      <rPr>
        <b/>
        <sz val="11"/>
        <color rgb="FF000000"/>
        <rFont val="Calibri"/>
        <family val="2"/>
      </rPr>
      <t>Information and Communications Technology (ICT) Risk Outcomes: GV.AD-3</t>
    </r>
  </si>
  <si>
    <r>
      <rPr>
        <b/>
        <sz val="11"/>
        <color rgb="FF000000"/>
        <rFont val="Calibri"/>
        <family val="2"/>
      </rPr>
      <t>GV.OV-02</t>
    </r>
    <r>
      <rPr>
        <sz val="11"/>
        <color rgb="FF000000"/>
        <rFont val="Calibri"/>
        <family val="2"/>
      </rPr>
      <t>: The cybersecurity risk management strategy is reviewed and adjusted to ensure coverage of organizational requirements and risks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</si>
  <si>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Review audit findings to confirm whether the existing cybersecurity strategy has ensured compliance with internal and external requirements</t>
    </r>
    <r>
      <rPr>
        <sz val="11"/>
        <color rgb="FF000000"/>
        <rFont val="Calibri"/>
        <family val="2"/>
      </rPr>
      <t xml:space="preserve">
</t>
    </r>
    <r>
      <rPr>
        <b/>
        <sz val="11"/>
        <color rgb="FF000000"/>
        <rFont val="Calibri"/>
        <family val="2"/>
      </rPr>
      <t>Ex2</t>
    </r>
    <r>
      <rPr>
        <sz val="11"/>
        <color rgb="FF000000"/>
        <rFont val="Calibri"/>
        <family val="2"/>
      </rPr>
      <t>: Review the performance oversight of those in cybersecurity-related roles to determine whether policy changes are necessary</t>
    </r>
    <r>
      <rPr>
        <sz val="11"/>
        <color rgb="FF000000"/>
        <rFont val="Calibri"/>
        <family val="2"/>
      </rPr>
      <t xml:space="preserve">
</t>
    </r>
    <r>
      <rPr>
        <b/>
        <sz val="11"/>
        <color rgb="FF000000"/>
        <rFont val="Calibri"/>
        <family val="2"/>
      </rPr>
      <t>Ex3</t>
    </r>
    <r>
      <rPr>
        <sz val="11"/>
        <color rgb="FF000000"/>
        <rFont val="Calibri"/>
        <family val="2"/>
      </rPr>
      <t>: Review strategy in light of cybersecurity incidents</t>
    </r>
  </si>
  <si>
    <r>
      <rPr>
        <b/>
        <sz val="11"/>
        <color rgb="FF000000"/>
        <rFont val="Calibri"/>
        <family val="2"/>
      </rPr>
      <t>CRI Profile Version 2.0: GV.OV-02</t>
    </r>
    <r>
      <rPr>
        <sz val="11"/>
        <color rgb="FF000000"/>
        <rFont val="Calibri"/>
        <family val="2"/>
      </rPr>
      <t xml:space="preserve">
</t>
    </r>
    <r>
      <rPr>
        <b/>
        <sz val="11"/>
        <color rgb="FF000000"/>
        <rFont val="Calibri"/>
        <family val="2"/>
      </rPr>
      <t>CRI Profile Version 2.0: GV.OV-02.01</t>
    </r>
    <r>
      <rPr>
        <sz val="11"/>
        <color rgb="FF000000"/>
        <rFont val="Calibri"/>
        <family val="2"/>
      </rPr>
      <t xml:space="preserve">
</t>
    </r>
    <r>
      <rPr>
        <b/>
        <sz val="11"/>
        <color rgb="FF000000"/>
        <rFont val="Calibri"/>
        <family val="2"/>
      </rPr>
      <t>CRI Profile Version 2.0: GV.OV-02.02</t>
    </r>
    <r>
      <rPr>
        <sz val="11"/>
        <color rgb="FF000000"/>
        <rFont val="Calibri"/>
        <family val="2"/>
      </rPr>
      <t xml:space="preserve">
</t>
    </r>
    <r>
      <rPr>
        <b/>
        <sz val="11"/>
        <color rgb="FF000000"/>
        <rFont val="Calibri"/>
        <family val="2"/>
      </rPr>
      <t>Information and Communications Technology (ICT) Risk Outcomes: GV.AD-2</t>
    </r>
    <r>
      <rPr>
        <sz val="11"/>
        <color rgb="FF000000"/>
        <rFont val="Calibri"/>
        <family val="2"/>
      </rPr>
      <t xml:space="preserve">
</t>
    </r>
    <r>
      <rPr>
        <b/>
        <sz val="11"/>
        <color rgb="FF000000"/>
        <rFont val="Calibri"/>
        <family val="2"/>
      </rPr>
      <t>Information and Communications Technology (ICT) Risk Outcomes: GV.AD-3</t>
    </r>
    <r>
      <rPr>
        <sz val="11"/>
        <color rgb="FF000000"/>
        <rFont val="Calibri"/>
        <family val="2"/>
      </rPr>
      <t xml:space="preserve">
</t>
    </r>
    <r>
      <rPr>
        <b/>
        <sz val="11"/>
        <color rgb="FF000000"/>
        <rFont val="Calibri"/>
        <family val="2"/>
      </rPr>
      <t>Information and Communications Technology (ICT) Risk Outcomes: MA.RM-8</t>
    </r>
  </si>
  <si>
    <r>
      <rPr>
        <b/>
        <sz val="11"/>
        <color rgb="FF000000"/>
        <rFont val="Calibri"/>
        <family val="2"/>
      </rPr>
      <t>GV.OV-03</t>
    </r>
    <r>
      <rPr>
        <sz val="11"/>
        <color rgb="FF000000"/>
        <rFont val="Calibri"/>
        <family val="2"/>
      </rPr>
      <t>: Organizational cybersecurity risk management performance is evaluated and reviewed for adjustments needed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</si>
  <si>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Review key performance indicators (KPIs) to ensure that organization-wide policies and procedures achieve objectives</t>
    </r>
    <r>
      <rPr>
        <sz val="11"/>
        <color rgb="FF000000"/>
        <rFont val="Calibri"/>
        <family val="2"/>
      </rPr>
      <t xml:space="preserve">
</t>
    </r>
    <r>
      <rPr>
        <b/>
        <sz val="11"/>
        <color rgb="FF000000"/>
        <rFont val="Calibri"/>
        <family val="2"/>
      </rPr>
      <t>Ex2</t>
    </r>
    <r>
      <rPr>
        <sz val="11"/>
        <color rgb="FF000000"/>
        <rFont val="Calibri"/>
        <family val="2"/>
      </rPr>
      <t>: Review key risk indicators (KRIs) to identify risks the organization faces, including likelihood and potential impact</t>
    </r>
    <r>
      <rPr>
        <sz val="11"/>
        <color rgb="FF000000"/>
        <rFont val="Calibri"/>
        <family val="2"/>
      </rPr>
      <t xml:space="preserve">
</t>
    </r>
    <r>
      <rPr>
        <b/>
        <sz val="11"/>
        <color rgb="FF000000"/>
        <rFont val="Calibri"/>
        <family val="2"/>
      </rPr>
      <t>Ex3</t>
    </r>
    <r>
      <rPr>
        <sz val="11"/>
        <color rgb="FF000000"/>
        <rFont val="Calibri"/>
        <family val="2"/>
      </rPr>
      <t>: Collect and communicate metrics on cybersecurity risk management with senior leadership</t>
    </r>
  </si>
  <si>
    <r>
      <rPr>
        <b/>
        <sz val="11"/>
        <color rgb="FF000000"/>
        <rFont val="Calibri"/>
        <family val="2"/>
      </rPr>
      <t>CRI Profile Version 2.0: GV.OV-03</t>
    </r>
    <r>
      <rPr>
        <sz val="11"/>
        <color rgb="FF000000"/>
        <rFont val="Calibri"/>
        <family val="2"/>
      </rPr>
      <t xml:space="preserve">
</t>
    </r>
    <r>
      <rPr>
        <b/>
        <sz val="11"/>
        <color rgb="FF000000"/>
        <rFont val="Calibri"/>
        <family val="2"/>
      </rPr>
      <t>CRI Profile Version 2.0: GV.OV-03.01</t>
    </r>
    <r>
      <rPr>
        <sz val="11"/>
        <color rgb="FF000000"/>
        <rFont val="Calibri"/>
        <family val="2"/>
      </rPr>
      <t xml:space="preserve">
</t>
    </r>
    <r>
      <rPr>
        <b/>
        <sz val="11"/>
        <color rgb="FF000000"/>
        <rFont val="Calibri"/>
        <family val="2"/>
      </rPr>
      <t>CRI Profile Version 2.0: GV.OV-03.02</t>
    </r>
    <r>
      <rPr>
        <sz val="11"/>
        <color rgb="FF000000"/>
        <rFont val="Calibri"/>
        <family val="2"/>
      </rPr>
      <t xml:space="preserve">
</t>
    </r>
    <r>
      <rPr>
        <b/>
        <sz val="11"/>
        <color rgb="FF000000"/>
        <rFont val="Calibri"/>
        <family val="2"/>
      </rPr>
      <t>Information and Communications Technology (ICT) Risk Outcomes: GV.OV-2</t>
    </r>
    <r>
      <rPr>
        <sz val="11"/>
        <color rgb="FF000000"/>
        <rFont val="Calibri"/>
        <family val="2"/>
      </rPr>
      <t xml:space="preserve">
</t>
    </r>
    <r>
      <rPr>
        <b/>
        <sz val="11"/>
        <color rgb="FF000000"/>
        <rFont val="Calibri"/>
        <family val="2"/>
      </rPr>
      <t>Information and Communications Technology (ICT) Risk Outcomes: MA.RM-2</t>
    </r>
  </si>
  <si>
    <r>
      <rPr>
        <b/>
        <sz val="11"/>
        <color rgb="FF000000"/>
        <rFont val="Calibri"/>
        <family val="2"/>
      </rPr>
      <t>Cybersecurity Supply Chain Risk Management (GV.SC)</t>
    </r>
    <r>
      <rPr>
        <sz val="11"/>
        <color rgb="FF000000"/>
        <rFont val="Calibri"/>
        <family val="2"/>
      </rPr>
      <t>: Cyber supply chain risk management processes are identified, established, managed, monitored, and improved by organizational stakeholders</t>
    </r>
  </si>
  <si>
    <r>
      <rPr>
        <b/>
        <sz val="11"/>
        <color rgb="FF000000"/>
        <rFont val="Calibri"/>
        <family val="2"/>
      </rPr>
      <t>CRI Profile Version 2.0: GV.SC</t>
    </r>
    <r>
      <rPr>
        <sz val="11"/>
        <color rgb="FF000000"/>
        <rFont val="Calibri"/>
        <family val="2"/>
      </rPr>
      <t xml:space="preserve">
</t>
    </r>
    <r>
      <rPr>
        <b/>
        <sz val="11"/>
        <color rgb="FF000000"/>
        <rFont val="Calibri"/>
        <family val="2"/>
      </rPr>
      <t>Information and Communications Technology (ICT) Risk Outcomes: GV.OV-4</t>
    </r>
  </si>
  <si>
    <r>
      <rPr>
        <b/>
        <sz val="11"/>
        <color rgb="FF000000"/>
        <rFont val="Calibri"/>
        <family val="2"/>
      </rPr>
      <t>GV.SC-01</t>
    </r>
    <r>
      <rPr>
        <sz val="11"/>
        <color rgb="FF000000"/>
        <rFont val="Calibri"/>
        <family val="2"/>
      </rPr>
      <t>: A cybersecurity supply chain risk management program, strategy, objectives, policies, and processes are established and agreed to by organizational stakeholders</t>
    </r>
  </si>
  <si>
    <r>
      <rPr>
        <b/>
        <sz val="11"/>
        <color rgb="FF000000"/>
        <rFont val="Calibri"/>
        <family val="2"/>
      </rPr>
      <t>Ex1</t>
    </r>
    <r>
      <rPr>
        <sz val="11"/>
        <color rgb="FF000000"/>
        <rFont val="Calibri"/>
        <family val="2"/>
      </rPr>
      <t>: Establish a strategy that expresses the objectives of the cybersecurity supply chain risk management program</t>
    </r>
    <r>
      <rPr>
        <sz val="11"/>
        <color rgb="FF000000"/>
        <rFont val="Calibri"/>
        <family val="2"/>
      </rPr>
      <t xml:space="preserve">
</t>
    </r>
    <r>
      <rPr>
        <b/>
        <sz val="11"/>
        <color rgb="FF000000"/>
        <rFont val="Calibri"/>
        <family val="2"/>
      </rPr>
      <t>Ex2</t>
    </r>
    <r>
      <rPr>
        <sz val="11"/>
        <color rgb="FF000000"/>
        <rFont val="Calibri"/>
        <family val="2"/>
      </rPr>
      <t>: Develop the cybersecurity supply chain risk management program, including a plan (with milestones), policies, and procedures that guide implementation and improvement of the program, and share the policies and procedures with the organizational stakeholders</t>
    </r>
    <r>
      <rPr>
        <sz val="11"/>
        <color rgb="FF000000"/>
        <rFont val="Calibri"/>
        <family val="2"/>
      </rPr>
      <t xml:space="preserve">
</t>
    </r>
    <r>
      <rPr>
        <b/>
        <sz val="11"/>
        <color rgb="FF000000"/>
        <rFont val="Calibri"/>
        <family val="2"/>
      </rPr>
      <t>Ex3</t>
    </r>
    <r>
      <rPr>
        <sz val="11"/>
        <color rgb="FF000000"/>
        <rFont val="Calibri"/>
        <family val="2"/>
      </rPr>
      <t>: Develop and implement program processes based on the strategy, objectives, policies, and procedures that are agreed upon and performed by the organizational stakeholders</t>
    </r>
    <r>
      <rPr>
        <sz val="11"/>
        <color rgb="FF000000"/>
        <rFont val="Calibri"/>
        <family val="2"/>
      </rPr>
      <t xml:space="preserve">
</t>
    </r>
    <r>
      <rPr>
        <b/>
        <sz val="11"/>
        <color rgb="FF000000"/>
        <rFont val="Calibri"/>
        <family val="2"/>
      </rPr>
      <t>Ex4</t>
    </r>
    <r>
      <rPr>
        <sz val="11"/>
        <color rgb="FF000000"/>
        <rFont val="Calibri"/>
        <family val="2"/>
      </rPr>
      <t>: Establish a cross-organizational mechanism that ensures alignment between functions that contribute to cybersecurity supply chain risk management, such as cybersecurity, IT, operations, legal, human resources, and engineering</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</si>
  <si>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CIS Controls: 15.2</t>
    </r>
    <r>
      <rPr>
        <sz val="11"/>
        <color rgb="FF000000"/>
        <rFont val="Calibri"/>
        <family val="2"/>
      </rPr>
      <t xml:space="preserve">
</t>
    </r>
    <r>
      <rPr>
        <b/>
        <sz val="11"/>
        <color rgb="FF000000"/>
        <rFont val="Calibri"/>
        <family val="2"/>
      </rPr>
      <t>CRI Profile Version 2.0: GV.SC-01</t>
    </r>
    <r>
      <rPr>
        <sz val="11"/>
        <color rgb="FF000000"/>
        <rFont val="Calibri"/>
        <family val="2"/>
      </rPr>
      <t xml:space="preserve">
</t>
    </r>
    <r>
      <rPr>
        <b/>
        <sz val="11"/>
        <color rgb="FF000000"/>
        <rFont val="Calibri"/>
        <family val="2"/>
      </rPr>
      <t>CRI Profile Version 2.0: GV.SC-01.01</t>
    </r>
    <r>
      <rPr>
        <sz val="11"/>
        <color rgb="FF000000"/>
        <rFont val="Calibri"/>
        <family val="2"/>
      </rPr>
      <t xml:space="preserve">
</t>
    </r>
    <r>
      <rPr>
        <b/>
        <sz val="11"/>
        <color rgb="FF000000"/>
        <rFont val="Calibri"/>
        <family val="2"/>
      </rPr>
      <t>CRI Profile Version 2.0: GV.SC-01.02</t>
    </r>
    <r>
      <rPr>
        <sz val="11"/>
        <color rgb="FF000000"/>
        <rFont val="Calibri"/>
        <family val="2"/>
      </rPr>
      <t xml:space="preserve">
</t>
    </r>
    <r>
      <rPr>
        <b/>
        <sz val="11"/>
        <color rgb="FF000000"/>
        <rFont val="Calibri"/>
        <family val="2"/>
      </rPr>
      <t>Information and Communications Technology (ICT) Risk Outcomes: GV.PO-1</t>
    </r>
  </si>
  <si>
    <r>
      <rPr>
        <b/>
        <sz val="11"/>
        <color rgb="FF000000"/>
        <rFont val="Calibri"/>
        <family val="2"/>
      </rPr>
      <t>GV.SC-02</t>
    </r>
    <r>
      <rPr>
        <sz val="11"/>
        <color rgb="FF000000"/>
        <rFont val="Calibri"/>
        <family val="2"/>
      </rPr>
      <t>: Cybersecurity roles and responsibilities for suppliers, customers, and partners are established, communicated, and coordinated internally and externally</t>
    </r>
  </si>
  <si>
    <r>
      <rPr>
        <b/>
        <sz val="11"/>
        <color rgb="FF000000"/>
        <rFont val="Calibri"/>
        <family val="2"/>
      </rPr>
      <t>Ex1</t>
    </r>
    <r>
      <rPr>
        <sz val="11"/>
        <color rgb="FF000000"/>
        <rFont val="Calibri"/>
        <family val="2"/>
      </rPr>
      <t>: Identify one or more specific roles or positions that will be responsible and accountable for planning, resourcing, and executing cybersecurity supply chain risk management activities</t>
    </r>
    <r>
      <rPr>
        <sz val="11"/>
        <color rgb="FF000000"/>
        <rFont val="Calibri"/>
        <family val="2"/>
      </rPr>
      <t xml:space="preserve">
</t>
    </r>
    <r>
      <rPr>
        <b/>
        <sz val="11"/>
        <color rgb="FF000000"/>
        <rFont val="Calibri"/>
        <family val="2"/>
      </rPr>
      <t>Ex2</t>
    </r>
    <r>
      <rPr>
        <sz val="11"/>
        <color rgb="FF000000"/>
        <rFont val="Calibri"/>
        <family val="2"/>
      </rPr>
      <t>: Document cybersecurity supply chain risk management roles and responsibilities in policy</t>
    </r>
    <r>
      <rPr>
        <sz val="11"/>
        <color rgb="FF000000"/>
        <rFont val="Calibri"/>
        <family val="2"/>
      </rPr>
      <t xml:space="preserve">
</t>
    </r>
    <r>
      <rPr>
        <b/>
        <sz val="11"/>
        <color rgb="FF000000"/>
        <rFont val="Calibri"/>
        <family val="2"/>
      </rPr>
      <t>Ex3</t>
    </r>
    <r>
      <rPr>
        <sz val="11"/>
        <color rgb="FF000000"/>
        <rFont val="Calibri"/>
        <family val="2"/>
      </rPr>
      <t>: Create responsibility matrixes to document who will be responsible and accountable for cybersecurity supply chain risk management activities and how those teams and individuals will be consulted and informed</t>
    </r>
    <r>
      <rPr>
        <sz val="11"/>
        <color rgb="FF000000"/>
        <rFont val="Calibri"/>
        <family val="2"/>
      </rPr>
      <t xml:space="preserve">
</t>
    </r>
    <r>
      <rPr>
        <b/>
        <sz val="11"/>
        <color rgb="FF000000"/>
        <rFont val="Calibri"/>
        <family val="2"/>
      </rPr>
      <t>Ex4</t>
    </r>
    <r>
      <rPr>
        <sz val="11"/>
        <color rgb="FF000000"/>
        <rFont val="Calibri"/>
        <family val="2"/>
      </rPr>
      <t>: Include cybersecurity supply chain risk management responsibilities and performance requirements in personnel descriptions to ensure clarity and improve accountability</t>
    </r>
    <r>
      <rPr>
        <sz val="11"/>
        <color rgb="FF000000"/>
        <rFont val="Calibri"/>
        <family val="2"/>
      </rPr>
      <t xml:space="preserve">
</t>
    </r>
    <r>
      <rPr>
        <b/>
        <sz val="11"/>
        <color rgb="FF000000"/>
        <rFont val="Calibri"/>
        <family val="2"/>
      </rPr>
      <t>Ex5</t>
    </r>
    <r>
      <rPr>
        <sz val="11"/>
        <color rgb="FF000000"/>
        <rFont val="Calibri"/>
        <family val="2"/>
      </rPr>
      <t>: Document performance goals for personnel with cybersecurity risk management-specific responsibilities, and periodically measure them to demonstrate and improve performance</t>
    </r>
    <r>
      <rPr>
        <sz val="11"/>
        <color rgb="FF000000"/>
        <rFont val="Calibri"/>
        <family val="2"/>
      </rPr>
      <t xml:space="preserve">
</t>
    </r>
    <r>
      <rPr>
        <b/>
        <sz val="11"/>
        <color rgb="FF000000"/>
        <rFont val="Calibri"/>
        <family val="2"/>
      </rPr>
      <t>Ex6</t>
    </r>
    <r>
      <rPr>
        <sz val="11"/>
        <color rgb="FF000000"/>
        <rFont val="Calibri"/>
        <family val="2"/>
      </rPr>
      <t>: Develop roles and responsibilities for suppliers, customers, and business partners to address shared responsibilities for applicable cybersecurity risks, and integrate them into organizational policies and applicable third-party agreements</t>
    </r>
    <r>
      <rPr>
        <sz val="11"/>
        <color rgb="FF000000"/>
        <rFont val="Calibri"/>
        <family val="2"/>
      </rPr>
      <t xml:space="preserve">
</t>
    </r>
    <r>
      <rPr>
        <b/>
        <sz val="11"/>
        <color rgb="FF000000"/>
        <rFont val="Calibri"/>
        <family val="2"/>
      </rPr>
      <t>Ex7</t>
    </r>
    <r>
      <rPr>
        <sz val="11"/>
        <color rgb="FF000000"/>
        <rFont val="Calibri"/>
        <family val="2"/>
      </rPr>
      <t>: Internally communicate cybersecurity supply chain risk management roles and responsibilities for third parties</t>
    </r>
    <r>
      <rPr>
        <sz val="11"/>
        <color rgb="FF000000"/>
        <rFont val="Calibri"/>
        <family val="2"/>
      </rPr>
      <t xml:space="preserve">
</t>
    </r>
    <r>
      <rPr>
        <b/>
        <sz val="11"/>
        <color rgb="FF000000"/>
        <rFont val="Calibri"/>
        <family val="2"/>
      </rPr>
      <t>Ex8</t>
    </r>
    <r>
      <rPr>
        <sz val="11"/>
        <color rgb="FF000000"/>
        <rFont val="Calibri"/>
        <family val="2"/>
      </rPr>
      <t>: Establish rules and protocols for information sharing and reporting processes between the organization and its suppliers</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</si>
  <si>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NIST Special Publication 800-218, Secure Software Development Framework (SSDF) Version 1.1: Recommendations for Mitigating the Risk of Software Vulnerabilities: PO.2.1</t>
    </r>
    <r>
      <rPr>
        <sz val="11"/>
        <color rgb="FF000000"/>
        <rFont val="Calibri"/>
        <family val="2"/>
      </rPr>
      <t xml:space="preserve">
</t>
    </r>
    <r>
      <rPr>
        <b/>
        <sz val="11"/>
        <color rgb="FF000000"/>
        <rFont val="Calibri"/>
        <family val="2"/>
      </rPr>
      <t>CIS Controls: 15.4</t>
    </r>
    <r>
      <rPr>
        <sz val="11"/>
        <color rgb="FF000000"/>
        <rFont val="Calibri"/>
        <family val="2"/>
      </rPr>
      <t xml:space="preserve">
</t>
    </r>
    <r>
      <rPr>
        <b/>
        <sz val="11"/>
        <color rgb="FF000000"/>
        <rFont val="Calibri"/>
        <family val="2"/>
      </rPr>
      <t>CRI Profile Version 2.0: GV.SC-02</t>
    </r>
    <r>
      <rPr>
        <sz val="11"/>
        <color rgb="FF000000"/>
        <rFont val="Calibri"/>
        <family val="2"/>
      </rPr>
      <t xml:space="preserve">
</t>
    </r>
    <r>
      <rPr>
        <b/>
        <sz val="11"/>
        <color rgb="FF000000"/>
        <rFont val="Calibri"/>
        <family val="2"/>
      </rPr>
      <t>CRI Profile Version 2.0: GV.SC-02.01</t>
    </r>
    <r>
      <rPr>
        <sz val="11"/>
        <color rgb="FF000000"/>
        <rFont val="Calibri"/>
        <family val="2"/>
      </rPr>
      <t xml:space="preserve">
</t>
    </r>
    <r>
      <rPr>
        <b/>
        <sz val="11"/>
        <color rgb="FF000000"/>
        <rFont val="Calibri"/>
        <family val="2"/>
      </rPr>
      <t>Information and Communications Technology (ICT) Risk Outcomes: GV.RR-1</t>
    </r>
    <r>
      <rPr>
        <sz val="11"/>
        <color rgb="FF000000"/>
        <rFont val="Calibri"/>
        <family val="2"/>
      </rPr>
      <t xml:space="preserve">
</t>
    </r>
    <r>
      <rPr>
        <b/>
        <sz val="11"/>
        <color rgb="FF000000"/>
        <rFont val="Calibri"/>
        <family val="2"/>
      </rPr>
      <t>Information and Communications Technology (ICT) Risk Outcomes: GV.RR-2</t>
    </r>
  </si>
  <si>
    <r>
      <rPr>
        <b/>
        <sz val="11"/>
        <color rgb="FF000000"/>
        <rFont val="Calibri"/>
        <family val="2"/>
      </rPr>
      <t>GV.SC-03</t>
    </r>
    <r>
      <rPr>
        <sz val="11"/>
        <color rgb="FF000000"/>
        <rFont val="Calibri"/>
        <family val="2"/>
      </rPr>
      <t>: Cybersecurity supply chain risk management is integrated into cybersecurity and enterprise risk management, risk assessment, and improvement processes</t>
    </r>
  </si>
  <si>
    <r>
      <rPr>
        <b/>
        <sz val="11"/>
        <color rgb="FF000000"/>
        <rFont val="Calibri"/>
        <family val="2"/>
      </rPr>
      <t>Ex1</t>
    </r>
    <r>
      <rPr>
        <sz val="11"/>
        <color rgb="FF000000"/>
        <rFont val="Calibri"/>
        <family val="2"/>
      </rPr>
      <t>: Identify areas of alignment and overlap with cybersecurity and enterprise risk management</t>
    </r>
    <r>
      <rPr>
        <sz val="11"/>
        <color rgb="FF000000"/>
        <rFont val="Calibri"/>
        <family val="2"/>
      </rPr>
      <t xml:space="preserve">
</t>
    </r>
    <r>
      <rPr>
        <b/>
        <sz val="11"/>
        <color rgb="FF000000"/>
        <rFont val="Calibri"/>
        <family val="2"/>
      </rPr>
      <t>Ex2</t>
    </r>
    <r>
      <rPr>
        <sz val="11"/>
        <color rgb="FF000000"/>
        <rFont val="Calibri"/>
        <family val="2"/>
      </rPr>
      <t>: Establish integrated control sets for cybersecurity risk management and cybersecurity supply chain risk management</t>
    </r>
    <r>
      <rPr>
        <sz val="11"/>
        <color rgb="FF000000"/>
        <rFont val="Calibri"/>
        <family val="2"/>
      </rPr>
      <t xml:space="preserve">
</t>
    </r>
    <r>
      <rPr>
        <b/>
        <sz val="11"/>
        <color rgb="FF000000"/>
        <rFont val="Calibri"/>
        <family val="2"/>
      </rPr>
      <t>Ex3</t>
    </r>
    <r>
      <rPr>
        <sz val="11"/>
        <color rgb="FF000000"/>
        <rFont val="Calibri"/>
        <family val="2"/>
      </rPr>
      <t>: Integrate cybersecurity supply chain risk management into improvement processes</t>
    </r>
    <r>
      <rPr>
        <sz val="11"/>
        <color rgb="FF000000"/>
        <rFont val="Calibri"/>
        <family val="2"/>
      </rPr>
      <t xml:space="preserve">
</t>
    </r>
    <r>
      <rPr>
        <b/>
        <sz val="11"/>
        <color rgb="FF000000"/>
        <rFont val="Calibri"/>
        <family val="2"/>
      </rPr>
      <t>Ex4</t>
    </r>
    <r>
      <rPr>
        <sz val="11"/>
        <color rgb="FF000000"/>
        <rFont val="Calibri"/>
        <family val="2"/>
      </rPr>
      <t>: Escalate material cybersecurity risks in supply chains to senior management, and address them at the enterprise risk management level</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</si>
  <si>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NIST Special Publication 800-218, Secure Software Development Framework (SSDF) Version 1.1: Recommendations for Mitigating the Risk of Software Vulnerabilities: PW.4.1</t>
    </r>
    <r>
      <rPr>
        <sz val="11"/>
        <color rgb="FF000000"/>
        <rFont val="Calibri"/>
        <family val="2"/>
      </rPr>
      <t xml:space="preserve">
</t>
    </r>
    <r>
      <rPr>
        <b/>
        <sz val="11"/>
        <color rgb="FF000000"/>
        <rFont val="Calibri"/>
        <family val="2"/>
      </rPr>
      <t>CRI Profile Version 2.0: GV.SC-03</t>
    </r>
    <r>
      <rPr>
        <sz val="11"/>
        <color rgb="FF000000"/>
        <rFont val="Calibri"/>
        <family val="2"/>
      </rPr>
      <t xml:space="preserve">
</t>
    </r>
    <r>
      <rPr>
        <b/>
        <sz val="11"/>
        <color rgb="FF000000"/>
        <rFont val="Calibri"/>
        <family val="2"/>
      </rPr>
      <t>CRI Profile Version 2.0: GV.SC-03.01</t>
    </r>
    <r>
      <rPr>
        <sz val="11"/>
        <color rgb="FF000000"/>
        <rFont val="Calibri"/>
        <family val="2"/>
      </rPr>
      <t xml:space="preserve">
</t>
    </r>
    <r>
      <rPr>
        <b/>
        <sz val="11"/>
        <color rgb="FF000000"/>
        <rFont val="Calibri"/>
        <family val="2"/>
      </rPr>
      <t>Information and Communications Technology (ICT) Risk Outcomes: GV.CT-2</t>
    </r>
    <r>
      <rPr>
        <sz val="11"/>
        <color rgb="FF000000"/>
        <rFont val="Calibri"/>
        <family val="2"/>
      </rPr>
      <t xml:space="preserve">
</t>
    </r>
    <r>
      <rPr>
        <b/>
        <sz val="11"/>
        <color rgb="FF000000"/>
        <rFont val="Calibri"/>
        <family val="2"/>
      </rPr>
      <t>Information and Communications Technology (ICT) Risk Outcomes: GV.CT-3</t>
    </r>
  </si>
  <si>
    <r>
      <rPr>
        <b/>
        <sz val="11"/>
        <color rgb="FF000000"/>
        <rFont val="Calibri"/>
        <family val="2"/>
      </rPr>
      <t>GV.SC-04</t>
    </r>
    <r>
      <rPr>
        <sz val="11"/>
        <color rgb="FF000000"/>
        <rFont val="Calibri"/>
        <family val="2"/>
      </rPr>
      <t>: Suppliers are known and prioritized by criticality</t>
    </r>
  </si>
  <si>
    <r>
      <rPr>
        <b/>
        <sz val="11"/>
        <color rgb="FF000000"/>
        <rFont val="Calibri"/>
        <family val="2"/>
      </rPr>
      <t>Ex1</t>
    </r>
    <r>
      <rPr>
        <sz val="11"/>
        <color rgb="FF000000"/>
        <rFont val="Calibri"/>
        <family val="2"/>
      </rPr>
      <t>: Develop criteria for supplier criticality based on, for example, the sensitivity of data processed or possessed by suppliers, the degree of access to the organization's systems, and the importance of the products or services to the organization's mission</t>
    </r>
    <r>
      <rPr>
        <sz val="11"/>
        <color rgb="FF000000"/>
        <rFont val="Calibri"/>
        <family val="2"/>
      </rPr>
      <t xml:space="preserve">
</t>
    </r>
    <r>
      <rPr>
        <b/>
        <sz val="11"/>
        <color rgb="FF000000"/>
        <rFont val="Calibri"/>
        <family val="2"/>
      </rPr>
      <t>Ex2</t>
    </r>
    <r>
      <rPr>
        <sz val="11"/>
        <color rgb="FF000000"/>
        <rFont val="Calibri"/>
        <family val="2"/>
      </rPr>
      <t>: Keep a record of all suppliers, and prioritize suppliers based on the criticality criteria</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</si>
  <si>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CIS Controls: 15.1</t>
    </r>
    <r>
      <rPr>
        <sz val="11"/>
        <color rgb="FF000000"/>
        <rFont val="Calibri"/>
        <family val="2"/>
      </rPr>
      <t xml:space="preserve">
</t>
    </r>
    <r>
      <rPr>
        <b/>
        <sz val="11"/>
        <color rgb="FF000000"/>
        <rFont val="Calibri"/>
        <family val="2"/>
      </rPr>
      <t>CIS Controls: 15.3</t>
    </r>
    <r>
      <rPr>
        <sz val="11"/>
        <color rgb="FF000000"/>
        <rFont val="Calibri"/>
        <family val="2"/>
      </rPr>
      <t xml:space="preserve">
</t>
    </r>
    <r>
      <rPr>
        <b/>
        <sz val="11"/>
        <color rgb="FF000000"/>
        <rFont val="Calibri"/>
        <family val="2"/>
      </rPr>
      <t>CRI Profile Version 2.0: GV.SC-04</t>
    </r>
    <r>
      <rPr>
        <sz val="11"/>
        <color rgb="FF000000"/>
        <rFont val="Calibri"/>
        <family val="2"/>
      </rPr>
      <t xml:space="preserve">
</t>
    </r>
    <r>
      <rPr>
        <b/>
        <sz val="11"/>
        <color rgb="FF000000"/>
        <rFont val="Calibri"/>
        <family val="2"/>
      </rPr>
      <t>CRI Profile Version 2.0: GV.SC-04.01</t>
    </r>
    <r>
      <rPr>
        <sz val="11"/>
        <color rgb="FF000000"/>
        <rFont val="Calibri"/>
        <family val="2"/>
      </rPr>
      <t xml:space="preserve">
</t>
    </r>
    <r>
      <rPr>
        <b/>
        <sz val="11"/>
        <color rgb="FF000000"/>
        <rFont val="Calibri"/>
        <family val="2"/>
      </rPr>
      <t>Information and Communications Technology (ICT) Risk Outcomes: GV.CT-2</t>
    </r>
    <r>
      <rPr>
        <sz val="11"/>
        <color rgb="FF000000"/>
        <rFont val="Calibri"/>
        <family val="2"/>
      </rPr>
      <t xml:space="preserve">
</t>
    </r>
    <r>
      <rPr>
        <b/>
        <sz val="11"/>
        <color rgb="FF000000"/>
        <rFont val="Calibri"/>
        <family val="2"/>
      </rPr>
      <t>Information and Communications Technology (ICT) Risk Outcomes: GV.CT-3</t>
    </r>
  </si>
  <si>
    <r>
      <rPr>
        <b/>
        <sz val="11"/>
        <color rgb="FF000000"/>
        <rFont val="Calibri"/>
        <family val="2"/>
      </rPr>
      <t>GV.SC-05</t>
    </r>
    <r>
      <rPr>
        <sz val="11"/>
        <color rgb="FF000000"/>
        <rFont val="Calibri"/>
        <family val="2"/>
      </rPr>
      <t>: Requirements to address cybersecurity risks in supply chains are established, prioritized, and integrated into contracts and other types of agreements with suppliers and other relevant third parties</t>
    </r>
  </si>
  <si>
    <r>
      <rPr>
        <b/>
        <sz val="11"/>
        <color rgb="FF000000"/>
        <rFont val="Calibri"/>
        <family val="2"/>
      </rPr>
      <t>Ex1</t>
    </r>
    <r>
      <rPr>
        <sz val="11"/>
        <color rgb="FF000000"/>
        <rFont val="Calibri"/>
        <family val="2"/>
      </rPr>
      <t>: Establish security requirements for suppliers, products, and services commensurate with their criticality level and potential impact if compromised</t>
    </r>
    <r>
      <rPr>
        <sz val="11"/>
        <color rgb="FF000000"/>
        <rFont val="Calibri"/>
        <family val="2"/>
      </rPr>
      <t xml:space="preserve">
</t>
    </r>
    <r>
      <rPr>
        <b/>
        <sz val="11"/>
        <color rgb="FF000000"/>
        <rFont val="Calibri"/>
        <family val="2"/>
      </rPr>
      <t>Ex2</t>
    </r>
    <r>
      <rPr>
        <sz val="11"/>
        <color rgb="FF000000"/>
        <rFont val="Calibri"/>
        <family val="2"/>
      </rPr>
      <t>: Include all cybersecurity and supply chain requirements that third parties must follow and how compliance with the requirements may be verified in default contractual language</t>
    </r>
    <r>
      <rPr>
        <sz val="11"/>
        <color rgb="FF000000"/>
        <rFont val="Calibri"/>
        <family val="2"/>
      </rPr>
      <t xml:space="preserve">
</t>
    </r>
    <r>
      <rPr>
        <b/>
        <sz val="11"/>
        <color rgb="FF000000"/>
        <rFont val="Calibri"/>
        <family val="2"/>
      </rPr>
      <t>Ex3</t>
    </r>
    <r>
      <rPr>
        <sz val="11"/>
        <color rgb="FF000000"/>
        <rFont val="Calibri"/>
        <family val="2"/>
      </rPr>
      <t>: Define the rules and protocols for information sharing between the organization and its suppliers and sub-tier suppliers in agreements</t>
    </r>
    <r>
      <rPr>
        <sz val="11"/>
        <color rgb="FF000000"/>
        <rFont val="Calibri"/>
        <family val="2"/>
      </rPr>
      <t xml:space="preserve">
</t>
    </r>
    <r>
      <rPr>
        <b/>
        <sz val="11"/>
        <color rgb="FF000000"/>
        <rFont val="Calibri"/>
        <family val="2"/>
      </rPr>
      <t>Ex4</t>
    </r>
    <r>
      <rPr>
        <sz val="11"/>
        <color rgb="FF000000"/>
        <rFont val="Calibri"/>
        <family val="2"/>
      </rPr>
      <t>: Manage risk by including security requirements in agreements based on their criticality and potential impact if compromised</t>
    </r>
    <r>
      <rPr>
        <sz val="11"/>
        <color rgb="FF000000"/>
        <rFont val="Calibri"/>
        <family val="2"/>
      </rPr>
      <t xml:space="preserve">
</t>
    </r>
    <r>
      <rPr>
        <b/>
        <sz val="11"/>
        <color rgb="FF000000"/>
        <rFont val="Calibri"/>
        <family val="2"/>
      </rPr>
      <t>Ex5</t>
    </r>
    <r>
      <rPr>
        <sz val="11"/>
        <color rgb="FF000000"/>
        <rFont val="Calibri"/>
        <family val="2"/>
      </rPr>
      <t>: Define security requirements in service-level agreements (SLAs) for monitoring suppliers for acceptable security performance throughout the supplier relationship lifecycle</t>
    </r>
    <r>
      <rPr>
        <sz val="11"/>
        <color rgb="FF000000"/>
        <rFont val="Calibri"/>
        <family val="2"/>
      </rPr>
      <t xml:space="preserve">
</t>
    </r>
    <r>
      <rPr>
        <b/>
        <sz val="11"/>
        <color rgb="FF000000"/>
        <rFont val="Calibri"/>
        <family val="2"/>
      </rPr>
      <t>Ex6</t>
    </r>
    <r>
      <rPr>
        <sz val="11"/>
        <color rgb="FF000000"/>
        <rFont val="Calibri"/>
        <family val="2"/>
      </rPr>
      <t>: Contractually require suppliers to disclose cybersecurity features, functions, and vulnerabilities of their products and services for the life of the product or the term of service</t>
    </r>
    <r>
      <rPr>
        <sz val="11"/>
        <color rgb="FF000000"/>
        <rFont val="Calibri"/>
        <family val="2"/>
      </rPr>
      <t xml:space="preserve">
</t>
    </r>
    <r>
      <rPr>
        <b/>
        <sz val="11"/>
        <color rgb="FF000000"/>
        <rFont val="Calibri"/>
        <family val="2"/>
      </rPr>
      <t>Ex7</t>
    </r>
    <r>
      <rPr>
        <sz val="11"/>
        <color rgb="FF000000"/>
        <rFont val="Calibri"/>
        <family val="2"/>
      </rPr>
      <t>: Contractually require suppliers to provide and maintain a current component inventory (e.g., software or hardware bill of materials) for critical products</t>
    </r>
    <r>
      <rPr>
        <sz val="11"/>
        <color rgb="FF000000"/>
        <rFont val="Calibri"/>
        <family val="2"/>
      </rPr>
      <t xml:space="preserve">
</t>
    </r>
    <r>
      <rPr>
        <b/>
        <sz val="11"/>
        <color rgb="FF000000"/>
        <rFont val="Calibri"/>
        <family val="2"/>
      </rPr>
      <t>Ex8</t>
    </r>
    <r>
      <rPr>
        <sz val="11"/>
        <color rgb="FF000000"/>
        <rFont val="Calibri"/>
        <family val="2"/>
      </rPr>
      <t>: Contractually require suppliers to vet their employees and guard against insider threats</t>
    </r>
    <r>
      <rPr>
        <sz val="11"/>
        <color rgb="FF000000"/>
        <rFont val="Calibri"/>
        <family val="2"/>
      </rPr>
      <t xml:space="preserve">
</t>
    </r>
    <r>
      <rPr>
        <b/>
        <sz val="11"/>
        <color rgb="FF000000"/>
        <rFont val="Calibri"/>
        <family val="2"/>
      </rPr>
      <t>Ex9</t>
    </r>
    <r>
      <rPr>
        <sz val="11"/>
        <color rgb="FF000000"/>
        <rFont val="Calibri"/>
        <family val="2"/>
      </rPr>
      <t>: Contractually require suppliers to provide evidence of performing acceptable security practices through, for example, self-attestation, conformance to known standards, certifications, or inspections</t>
    </r>
    <r>
      <rPr>
        <sz val="11"/>
        <color rgb="FF000000"/>
        <rFont val="Calibri"/>
        <family val="2"/>
      </rPr>
      <t xml:space="preserve">
</t>
    </r>
    <r>
      <rPr>
        <b/>
        <sz val="11"/>
        <color rgb="FF000000"/>
        <rFont val="Calibri"/>
        <family val="2"/>
      </rPr>
      <t>Ex10</t>
    </r>
    <r>
      <rPr>
        <sz val="11"/>
        <color rgb="FF000000"/>
        <rFont val="Calibri"/>
        <family val="2"/>
      </rPr>
      <t>: Specify in contracts and other agreements the rights and responsibilities of the organization, its suppliers, and their supply chains, with respect to potential cybersecurity risks</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</si>
  <si>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NIST Special Publication 800-218, Secure Software Development Framework (SSDF) Version 1.1: Recommendations for Mitigating the Risk of Software Vulnerabilities: PO.1.3</t>
    </r>
    <r>
      <rPr>
        <sz val="11"/>
        <color rgb="FF000000"/>
        <rFont val="Calibri"/>
        <family val="2"/>
      </rPr>
      <t xml:space="preserve">
</t>
    </r>
    <r>
      <rPr>
        <b/>
        <sz val="11"/>
        <color rgb="FF000000"/>
        <rFont val="Calibri"/>
        <family val="2"/>
      </rPr>
      <t>CIS Controls: 15.4</t>
    </r>
    <r>
      <rPr>
        <sz val="11"/>
        <color rgb="FF000000"/>
        <rFont val="Calibri"/>
        <family val="2"/>
      </rPr>
      <t xml:space="preserve">
</t>
    </r>
    <r>
      <rPr>
        <b/>
        <sz val="11"/>
        <color rgb="FF000000"/>
        <rFont val="Calibri"/>
        <family val="2"/>
      </rPr>
      <t>CRI Profile Version 2.0: EX.CN</t>
    </r>
    <r>
      <rPr>
        <sz val="11"/>
        <color rgb="FF000000"/>
        <rFont val="Calibri"/>
        <family val="2"/>
      </rPr>
      <t xml:space="preserve">
</t>
    </r>
    <r>
      <rPr>
        <b/>
        <sz val="11"/>
        <color rgb="FF000000"/>
        <rFont val="Calibri"/>
        <family val="2"/>
      </rPr>
      <t>CRI Profile Version 2.0: EX.CN-01</t>
    </r>
    <r>
      <rPr>
        <sz val="11"/>
        <color rgb="FF000000"/>
        <rFont val="Calibri"/>
        <family val="2"/>
      </rPr>
      <t xml:space="preserve">
</t>
    </r>
    <r>
      <rPr>
        <b/>
        <sz val="11"/>
        <color rgb="FF000000"/>
        <rFont val="Calibri"/>
        <family val="2"/>
      </rPr>
      <t>CRI Profile Version 2.0: EX.CN-02</t>
    </r>
    <r>
      <rPr>
        <sz val="11"/>
        <color rgb="FF000000"/>
        <rFont val="Calibri"/>
        <family val="2"/>
      </rPr>
      <t xml:space="preserve">
</t>
    </r>
    <r>
      <rPr>
        <b/>
        <sz val="11"/>
        <color rgb="FF000000"/>
        <rFont val="Calibri"/>
        <family val="2"/>
      </rPr>
      <t>CRI Profile Version 2.0: EX.CN-01.01</t>
    </r>
    <r>
      <rPr>
        <sz val="11"/>
        <color rgb="FF000000"/>
        <rFont val="Calibri"/>
        <family val="2"/>
      </rPr>
      <t xml:space="preserve">
</t>
    </r>
    <r>
      <rPr>
        <b/>
        <sz val="11"/>
        <color rgb="FF000000"/>
        <rFont val="Calibri"/>
        <family val="2"/>
      </rPr>
      <t>CRI Profile Version 2.0: EX.CN-01.02</t>
    </r>
    <r>
      <rPr>
        <sz val="11"/>
        <color rgb="FF000000"/>
        <rFont val="Calibri"/>
        <family val="2"/>
      </rPr>
      <t xml:space="preserve">
</t>
    </r>
    <r>
      <rPr>
        <b/>
        <sz val="11"/>
        <color rgb="FF000000"/>
        <rFont val="Calibri"/>
        <family val="2"/>
      </rPr>
      <t>CRI Profile Version 2.0: EX.CN-01.03</t>
    </r>
    <r>
      <rPr>
        <sz val="11"/>
        <color rgb="FF000000"/>
        <rFont val="Calibri"/>
        <family val="2"/>
      </rPr>
      <t xml:space="preserve">
</t>
    </r>
    <r>
      <rPr>
        <b/>
        <sz val="11"/>
        <color rgb="FF000000"/>
        <rFont val="Calibri"/>
        <family val="2"/>
      </rPr>
      <t>CRI Profile Version 2.0: EX.CN-02.01</t>
    </r>
    <r>
      <rPr>
        <sz val="11"/>
        <color rgb="FF000000"/>
        <rFont val="Calibri"/>
        <family val="2"/>
      </rPr>
      <t xml:space="preserve">
</t>
    </r>
    <r>
      <rPr>
        <b/>
        <sz val="11"/>
        <color rgb="FF000000"/>
        <rFont val="Calibri"/>
        <family val="2"/>
      </rPr>
      <t>CRI Profile Version 2.0: EX.CN-02.02</t>
    </r>
    <r>
      <rPr>
        <sz val="11"/>
        <color rgb="FF000000"/>
        <rFont val="Calibri"/>
        <family val="2"/>
      </rPr>
      <t xml:space="preserve">
</t>
    </r>
    <r>
      <rPr>
        <b/>
        <sz val="11"/>
        <color rgb="FF000000"/>
        <rFont val="Calibri"/>
        <family val="2"/>
      </rPr>
      <t>CRI Profile Version 2.0: EX.CN-02.03</t>
    </r>
    <r>
      <rPr>
        <sz val="11"/>
        <color rgb="FF000000"/>
        <rFont val="Calibri"/>
        <family val="2"/>
      </rPr>
      <t xml:space="preserve">
</t>
    </r>
    <r>
      <rPr>
        <b/>
        <sz val="11"/>
        <color rgb="FF000000"/>
        <rFont val="Calibri"/>
        <family val="2"/>
      </rPr>
      <t>CRI Profile Version 2.0: EX.CN-02.04</t>
    </r>
  </si>
  <si>
    <r>
      <rPr>
        <b/>
        <sz val="11"/>
        <color rgb="FF000000"/>
        <rFont val="Calibri"/>
        <family val="2"/>
      </rPr>
      <t>GV.SC-06</t>
    </r>
    <r>
      <rPr>
        <sz val="11"/>
        <color rgb="FF000000"/>
        <rFont val="Calibri"/>
        <family val="2"/>
      </rPr>
      <t>: Planning and due diligence are performed to reduce risks before entering into formal supplier or other third-party relationships</t>
    </r>
  </si>
  <si>
    <r>
      <rPr>
        <b/>
        <sz val="11"/>
        <color rgb="FF000000"/>
        <rFont val="Calibri"/>
        <family val="2"/>
      </rPr>
      <t>Ex1</t>
    </r>
    <r>
      <rPr>
        <sz val="11"/>
        <color rgb="FF000000"/>
        <rFont val="Calibri"/>
        <family val="2"/>
      </rPr>
      <t>: Perform thorough due diligence on prospective suppliers that is consistent with procurement planning and commensurate with the level of risk, criticality, and complexity of each supplier relationship</t>
    </r>
    <r>
      <rPr>
        <sz val="11"/>
        <color rgb="FF000000"/>
        <rFont val="Calibri"/>
        <family val="2"/>
      </rPr>
      <t xml:space="preserve">
</t>
    </r>
    <r>
      <rPr>
        <b/>
        <sz val="11"/>
        <color rgb="FF000000"/>
        <rFont val="Calibri"/>
        <family val="2"/>
      </rPr>
      <t>Ex2</t>
    </r>
    <r>
      <rPr>
        <sz val="11"/>
        <color rgb="FF000000"/>
        <rFont val="Calibri"/>
        <family val="2"/>
      </rPr>
      <t>: Assess the suitability of the technology and cybersecurity capabilities and the risk management practices of prospective suppliers</t>
    </r>
    <r>
      <rPr>
        <sz val="11"/>
        <color rgb="FF000000"/>
        <rFont val="Calibri"/>
        <family val="2"/>
      </rPr>
      <t xml:space="preserve">
</t>
    </r>
    <r>
      <rPr>
        <b/>
        <sz val="11"/>
        <color rgb="FF000000"/>
        <rFont val="Calibri"/>
        <family val="2"/>
      </rPr>
      <t>Ex3</t>
    </r>
    <r>
      <rPr>
        <sz val="11"/>
        <color rgb="FF000000"/>
        <rFont val="Calibri"/>
        <family val="2"/>
      </rPr>
      <t>: Conduct supplier risk assessments against business and applicable cybersecurity requirements</t>
    </r>
    <r>
      <rPr>
        <sz val="11"/>
        <color rgb="FF000000"/>
        <rFont val="Calibri"/>
        <family val="2"/>
      </rPr>
      <t xml:space="preserve">
</t>
    </r>
    <r>
      <rPr>
        <b/>
        <sz val="11"/>
        <color rgb="FF000000"/>
        <rFont val="Calibri"/>
        <family val="2"/>
      </rPr>
      <t>Ex4</t>
    </r>
    <r>
      <rPr>
        <sz val="11"/>
        <color rgb="FF000000"/>
        <rFont val="Calibri"/>
        <family val="2"/>
      </rPr>
      <t>: Assess the authenticity, integrity, and security of critical products prior to acquisition and use</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</si>
  <si>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CIS Controls: 15.5</t>
    </r>
    <r>
      <rPr>
        <sz val="11"/>
        <color rgb="FF000000"/>
        <rFont val="Calibri"/>
        <family val="2"/>
      </rPr>
      <t xml:space="preserve">
</t>
    </r>
    <r>
      <rPr>
        <b/>
        <sz val="11"/>
        <color rgb="FF000000"/>
        <rFont val="Calibri"/>
        <family val="2"/>
      </rPr>
      <t>CRI Profile Version 2.0: EX.DD</t>
    </r>
    <r>
      <rPr>
        <sz val="11"/>
        <color rgb="FF000000"/>
        <rFont val="Calibri"/>
        <family val="2"/>
      </rPr>
      <t xml:space="preserve">
</t>
    </r>
    <r>
      <rPr>
        <b/>
        <sz val="11"/>
        <color rgb="FF000000"/>
        <rFont val="Calibri"/>
        <family val="2"/>
      </rPr>
      <t>CRI Profile Version 2.0: EX.DD-01</t>
    </r>
    <r>
      <rPr>
        <sz val="11"/>
        <color rgb="FF000000"/>
        <rFont val="Calibri"/>
        <family val="2"/>
      </rPr>
      <t xml:space="preserve">
</t>
    </r>
    <r>
      <rPr>
        <b/>
        <sz val="11"/>
        <color rgb="FF000000"/>
        <rFont val="Calibri"/>
        <family val="2"/>
      </rPr>
      <t>CRI Profile Version 2.0: EX.DD-02</t>
    </r>
    <r>
      <rPr>
        <sz val="11"/>
        <color rgb="FF000000"/>
        <rFont val="Calibri"/>
        <family val="2"/>
      </rPr>
      <t xml:space="preserve">
</t>
    </r>
    <r>
      <rPr>
        <b/>
        <sz val="11"/>
        <color rgb="FF000000"/>
        <rFont val="Calibri"/>
        <family val="2"/>
      </rPr>
      <t>CRI Profile Version 2.0: EX.DD-01.01</t>
    </r>
    <r>
      <rPr>
        <sz val="11"/>
        <color rgb="FF000000"/>
        <rFont val="Calibri"/>
        <family val="2"/>
      </rPr>
      <t xml:space="preserve">
</t>
    </r>
    <r>
      <rPr>
        <b/>
        <sz val="11"/>
        <color rgb="FF000000"/>
        <rFont val="Calibri"/>
        <family val="2"/>
      </rPr>
      <t>CRI Profile Version 2.0: EX.DD-01.02</t>
    </r>
    <r>
      <rPr>
        <sz val="11"/>
        <color rgb="FF000000"/>
        <rFont val="Calibri"/>
        <family val="2"/>
      </rPr>
      <t xml:space="preserve">
</t>
    </r>
    <r>
      <rPr>
        <b/>
        <sz val="11"/>
        <color rgb="FF000000"/>
        <rFont val="Calibri"/>
        <family val="2"/>
      </rPr>
      <t>CRI Profile Version 2.0: EX.DD-01.03</t>
    </r>
    <r>
      <rPr>
        <sz val="11"/>
        <color rgb="FF000000"/>
        <rFont val="Calibri"/>
        <family val="2"/>
      </rPr>
      <t xml:space="preserve">
</t>
    </r>
    <r>
      <rPr>
        <b/>
        <sz val="11"/>
        <color rgb="FF000000"/>
        <rFont val="Calibri"/>
        <family val="2"/>
      </rPr>
      <t>CRI Profile Version 2.0: EX.DD-02.01</t>
    </r>
    <r>
      <rPr>
        <sz val="11"/>
        <color rgb="FF000000"/>
        <rFont val="Calibri"/>
        <family val="2"/>
      </rPr>
      <t xml:space="preserve">
</t>
    </r>
    <r>
      <rPr>
        <b/>
        <sz val="11"/>
        <color rgb="FF000000"/>
        <rFont val="Calibri"/>
        <family val="2"/>
      </rPr>
      <t>CRI Profile Version 2.0: EX.DD-02.02</t>
    </r>
    <r>
      <rPr>
        <sz val="11"/>
        <color rgb="FF000000"/>
        <rFont val="Calibri"/>
        <family val="2"/>
      </rPr>
      <t xml:space="preserve">
</t>
    </r>
    <r>
      <rPr>
        <b/>
        <sz val="11"/>
        <color rgb="FF000000"/>
        <rFont val="Calibri"/>
        <family val="2"/>
      </rPr>
      <t>CRI Profile Version 2.0: EX.DD-02.03</t>
    </r>
    <r>
      <rPr>
        <sz val="11"/>
        <color rgb="FF000000"/>
        <rFont val="Calibri"/>
        <family val="2"/>
      </rPr>
      <t xml:space="preserve">
</t>
    </r>
    <r>
      <rPr>
        <b/>
        <sz val="11"/>
        <color rgb="FF000000"/>
        <rFont val="Calibri"/>
        <family val="2"/>
      </rPr>
      <t>CRI Profile Version 2.0: EX.DD-02.04</t>
    </r>
    <r>
      <rPr>
        <sz val="11"/>
        <color rgb="FF000000"/>
        <rFont val="Calibri"/>
        <family val="2"/>
      </rPr>
      <t xml:space="preserve">
</t>
    </r>
    <r>
      <rPr>
        <b/>
        <sz val="11"/>
        <color rgb="FF000000"/>
        <rFont val="Calibri"/>
        <family val="2"/>
      </rPr>
      <t>Information and Communications Technology (ICT) Risk Outcomes: GV.PO-1</t>
    </r>
  </si>
  <si>
    <r>
      <rPr>
        <b/>
        <sz val="11"/>
        <color rgb="FF000000"/>
        <rFont val="Calibri"/>
        <family val="2"/>
      </rPr>
      <t>GV.SC-07</t>
    </r>
    <r>
      <rPr>
        <sz val="11"/>
        <color rgb="FF000000"/>
        <rFont val="Calibri"/>
        <family val="2"/>
      </rPr>
      <t>: The risks posed by a supplier, their products and services, and other third parties are understood, recorded, prioritized, assessed, responded to, and monitored over the course of the relationship</t>
    </r>
  </si>
  <si>
    <r>
      <rPr>
        <b/>
        <sz val="11"/>
        <color rgb="FF000000"/>
        <rFont val="Calibri"/>
        <family val="2"/>
      </rPr>
      <t>Ex1</t>
    </r>
    <r>
      <rPr>
        <sz val="11"/>
        <color rgb="FF000000"/>
        <rFont val="Calibri"/>
        <family val="2"/>
      </rPr>
      <t>: Adjust assessment formats and frequencies based on the third party's reputation and the criticality of the products or services they provide</t>
    </r>
    <r>
      <rPr>
        <sz val="11"/>
        <color rgb="FF000000"/>
        <rFont val="Calibri"/>
        <family val="2"/>
      </rPr>
      <t xml:space="preserve">
</t>
    </r>
    <r>
      <rPr>
        <b/>
        <sz val="11"/>
        <color rgb="FF000000"/>
        <rFont val="Calibri"/>
        <family val="2"/>
      </rPr>
      <t>Ex2</t>
    </r>
    <r>
      <rPr>
        <sz val="11"/>
        <color rgb="FF000000"/>
        <rFont val="Calibri"/>
        <family val="2"/>
      </rPr>
      <t>: Evaluate third parties' evidence of compliance with contractual cybersecurity requirements, such as self-attestations, warranties, certifications, and other artifacts</t>
    </r>
    <r>
      <rPr>
        <sz val="11"/>
        <color rgb="FF000000"/>
        <rFont val="Calibri"/>
        <family val="2"/>
      </rPr>
      <t xml:space="preserve">
</t>
    </r>
    <r>
      <rPr>
        <b/>
        <sz val="11"/>
        <color rgb="FF000000"/>
        <rFont val="Calibri"/>
        <family val="2"/>
      </rPr>
      <t>Ex3</t>
    </r>
    <r>
      <rPr>
        <sz val="11"/>
        <color rgb="FF000000"/>
        <rFont val="Calibri"/>
        <family val="2"/>
      </rPr>
      <t>: Monitor critical suppliers to ensure that they are fulfilling their security obligations throughout the supplier relationship lifecycle using a variety of methods and techniques, such as inspections, audits, tests, or other forms of evaluation</t>
    </r>
    <r>
      <rPr>
        <sz val="11"/>
        <color rgb="FF000000"/>
        <rFont val="Calibri"/>
        <family val="2"/>
      </rPr>
      <t xml:space="preserve">
</t>
    </r>
    <r>
      <rPr>
        <b/>
        <sz val="11"/>
        <color rgb="FF000000"/>
        <rFont val="Calibri"/>
        <family val="2"/>
      </rPr>
      <t>Ex4</t>
    </r>
    <r>
      <rPr>
        <sz val="11"/>
        <color rgb="FF000000"/>
        <rFont val="Calibri"/>
        <family val="2"/>
      </rPr>
      <t>: Monitor critical suppliers, services, and products for changes to their risk profiles, and reevaluate supplier criticality and risk impact accordingly</t>
    </r>
    <r>
      <rPr>
        <sz val="11"/>
        <color rgb="FF000000"/>
        <rFont val="Calibri"/>
        <family val="2"/>
      </rPr>
      <t xml:space="preserve">
</t>
    </r>
    <r>
      <rPr>
        <b/>
        <sz val="11"/>
        <color rgb="FF000000"/>
        <rFont val="Calibri"/>
        <family val="2"/>
      </rPr>
      <t>Ex5</t>
    </r>
    <r>
      <rPr>
        <sz val="11"/>
        <color rgb="FF000000"/>
        <rFont val="Calibri"/>
        <family val="2"/>
      </rPr>
      <t>: Plan for unexpected supplier and supply chain-related interruptions to ensure business continuity</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</si>
  <si>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NIST Special Publication 800-218, Secure Software Development Framework (SSDF) Version 1.1: Recommendations for Mitigating the Risk of Software Vulnerabilities: PW.4.1</t>
    </r>
    <r>
      <rPr>
        <sz val="11"/>
        <color rgb="FF000000"/>
        <rFont val="Calibri"/>
        <family val="2"/>
      </rPr>
      <t xml:space="preserve">
</t>
    </r>
    <r>
      <rPr>
        <b/>
        <sz val="11"/>
        <color rgb="FF000000"/>
        <rFont val="Calibri"/>
        <family val="2"/>
      </rPr>
      <t>NIST Special Publication 800-218, Secure Software Development Framework (SSDF) Version 1.1: Recommendations for Mitigating the Risk of Software Vulnerabilities: PW.4.4</t>
    </r>
    <r>
      <rPr>
        <sz val="11"/>
        <color rgb="FF000000"/>
        <rFont val="Calibri"/>
        <family val="2"/>
      </rPr>
      <t xml:space="preserve">
</t>
    </r>
    <r>
      <rPr>
        <b/>
        <sz val="11"/>
        <color rgb="FF000000"/>
        <rFont val="Calibri"/>
        <family val="2"/>
      </rPr>
      <t>CIS Controls: 15.6</t>
    </r>
    <r>
      <rPr>
        <sz val="11"/>
        <color rgb="FF000000"/>
        <rFont val="Calibri"/>
        <family val="2"/>
      </rPr>
      <t xml:space="preserve">
</t>
    </r>
    <r>
      <rPr>
        <b/>
        <sz val="11"/>
        <color rgb="FF000000"/>
        <rFont val="Calibri"/>
        <family val="2"/>
      </rPr>
      <t>CRI Profile Version 2.0: EX.MM</t>
    </r>
    <r>
      <rPr>
        <sz val="11"/>
        <color rgb="FF000000"/>
        <rFont val="Calibri"/>
        <family val="2"/>
      </rPr>
      <t xml:space="preserve">
</t>
    </r>
    <r>
      <rPr>
        <b/>
        <sz val="11"/>
        <color rgb="FF000000"/>
        <rFont val="Calibri"/>
        <family val="2"/>
      </rPr>
      <t>CRI Profile Version 2.0: EX.MM-01</t>
    </r>
    <r>
      <rPr>
        <sz val="11"/>
        <color rgb="FF000000"/>
        <rFont val="Calibri"/>
        <family val="2"/>
      </rPr>
      <t xml:space="preserve">
</t>
    </r>
    <r>
      <rPr>
        <b/>
        <sz val="11"/>
        <color rgb="FF000000"/>
        <rFont val="Calibri"/>
        <family val="2"/>
      </rPr>
      <t>CRI Profile Version 2.0: EX.MM-02</t>
    </r>
    <r>
      <rPr>
        <sz val="11"/>
        <color rgb="FF000000"/>
        <rFont val="Calibri"/>
        <family val="2"/>
      </rPr>
      <t xml:space="preserve">
</t>
    </r>
    <r>
      <rPr>
        <b/>
        <sz val="11"/>
        <color rgb="FF000000"/>
        <rFont val="Calibri"/>
        <family val="2"/>
      </rPr>
      <t>CRI Profile Version 2.0: EX.MM-01.01</t>
    </r>
    <r>
      <rPr>
        <sz val="11"/>
        <color rgb="FF000000"/>
        <rFont val="Calibri"/>
        <family val="2"/>
      </rPr>
      <t xml:space="preserve">
</t>
    </r>
    <r>
      <rPr>
        <b/>
        <sz val="11"/>
        <color rgb="FF000000"/>
        <rFont val="Calibri"/>
        <family val="2"/>
      </rPr>
      <t>CRI Profile Version 2.0: EX.MM-01.02</t>
    </r>
    <r>
      <rPr>
        <sz val="11"/>
        <color rgb="FF000000"/>
        <rFont val="Calibri"/>
        <family val="2"/>
      </rPr>
      <t xml:space="preserve">
</t>
    </r>
    <r>
      <rPr>
        <b/>
        <sz val="11"/>
        <color rgb="FF000000"/>
        <rFont val="Calibri"/>
        <family val="2"/>
      </rPr>
      <t>CRI Profile Version 2.0: EX.MM-01.03</t>
    </r>
    <r>
      <rPr>
        <sz val="11"/>
        <color rgb="FF000000"/>
        <rFont val="Calibri"/>
        <family val="2"/>
      </rPr>
      <t xml:space="preserve">
</t>
    </r>
    <r>
      <rPr>
        <b/>
        <sz val="11"/>
        <color rgb="FF000000"/>
        <rFont val="Calibri"/>
        <family val="2"/>
      </rPr>
      <t>CRI Profile Version 2.0: EX.MM-01.04</t>
    </r>
    <r>
      <rPr>
        <sz val="11"/>
        <color rgb="FF000000"/>
        <rFont val="Calibri"/>
        <family val="2"/>
      </rPr>
      <t xml:space="preserve">
</t>
    </r>
    <r>
      <rPr>
        <b/>
        <sz val="11"/>
        <color rgb="FF000000"/>
        <rFont val="Calibri"/>
        <family val="2"/>
      </rPr>
      <t>CRI Profile Version 2.0: EX.MM-01.05</t>
    </r>
    <r>
      <rPr>
        <sz val="11"/>
        <color rgb="FF000000"/>
        <rFont val="Calibri"/>
        <family val="2"/>
      </rPr>
      <t xml:space="preserve">
</t>
    </r>
    <r>
      <rPr>
        <b/>
        <sz val="11"/>
        <color rgb="FF000000"/>
        <rFont val="Calibri"/>
        <family val="2"/>
      </rPr>
      <t>CRI Profile Version 2.0: EX.MM-01.06</t>
    </r>
    <r>
      <rPr>
        <sz val="11"/>
        <color rgb="FF000000"/>
        <rFont val="Calibri"/>
        <family val="2"/>
      </rPr>
      <t xml:space="preserve">
</t>
    </r>
    <r>
      <rPr>
        <b/>
        <sz val="11"/>
        <color rgb="FF000000"/>
        <rFont val="Calibri"/>
        <family val="2"/>
      </rPr>
      <t>CRI Profile Version 2.0: EX.MM-02.01</t>
    </r>
    <r>
      <rPr>
        <sz val="11"/>
        <color rgb="FF000000"/>
        <rFont val="Calibri"/>
        <family val="2"/>
      </rPr>
      <t xml:space="preserve">
</t>
    </r>
    <r>
      <rPr>
        <b/>
        <sz val="11"/>
        <color rgb="FF000000"/>
        <rFont val="Calibri"/>
        <family val="2"/>
      </rPr>
      <t>CRI Profile Version 2.0: EX.MM-02.02</t>
    </r>
    <r>
      <rPr>
        <sz val="11"/>
        <color rgb="FF000000"/>
        <rFont val="Calibri"/>
        <family val="2"/>
      </rPr>
      <t xml:space="preserve">
</t>
    </r>
    <r>
      <rPr>
        <b/>
        <sz val="11"/>
        <color rgb="FF000000"/>
        <rFont val="Calibri"/>
        <family val="2"/>
      </rPr>
      <t>CRI Profile Version 2.0: EX.MM-02.03</t>
    </r>
    <r>
      <rPr>
        <sz val="11"/>
        <color rgb="FF000000"/>
        <rFont val="Calibri"/>
        <family val="2"/>
      </rPr>
      <t xml:space="preserve">
</t>
    </r>
    <r>
      <rPr>
        <b/>
        <sz val="11"/>
        <color rgb="FF000000"/>
        <rFont val="Calibri"/>
        <family val="2"/>
      </rPr>
      <t>Information and Communications Technology (ICT) Risk Outcomes: GV.CT-2</t>
    </r>
    <r>
      <rPr>
        <sz val="11"/>
        <color rgb="FF000000"/>
        <rFont val="Calibri"/>
        <family val="2"/>
      </rPr>
      <t xml:space="preserve">
</t>
    </r>
    <r>
      <rPr>
        <b/>
        <sz val="11"/>
        <color rgb="FF000000"/>
        <rFont val="Calibri"/>
        <family val="2"/>
      </rPr>
      <t>Information and Communications Technology (ICT) Risk Outcomes: GV.CT-3</t>
    </r>
    <r>
      <rPr>
        <sz val="11"/>
        <color rgb="FF000000"/>
        <rFont val="Calibri"/>
        <family val="2"/>
      </rPr>
      <t xml:space="preserve">
</t>
    </r>
    <r>
      <rPr>
        <b/>
        <sz val="11"/>
        <color rgb="FF000000"/>
        <rFont val="Calibri"/>
        <family val="2"/>
      </rPr>
      <t>Information and Communications Technology (ICT) Risk Outcomes: MA.RM-2</t>
    </r>
    <r>
      <rPr>
        <sz val="11"/>
        <color rgb="FF000000"/>
        <rFont val="Calibri"/>
        <family val="2"/>
      </rPr>
      <t xml:space="preserve">
</t>
    </r>
    <r>
      <rPr>
        <b/>
        <sz val="11"/>
        <color rgb="FF000000"/>
        <rFont val="Calibri"/>
        <family val="2"/>
      </rPr>
      <t>Information and Communications Technology (ICT) Risk Outcomes: MA.RM-3</t>
    </r>
  </si>
  <si>
    <r>
      <rPr>
        <b/>
        <sz val="11"/>
        <color rgb="FF000000"/>
        <rFont val="Calibri"/>
        <family val="2"/>
      </rPr>
      <t>GV.SC-08</t>
    </r>
    <r>
      <rPr>
        <sz val="11"/>
        <color rgb="FF000000"/>
        <rFont val="Calibri"/>
        <family val="2"/>
      </rPr>
      <t>: Relevant suppliers and other third parties are included in incident planning, response, and recovery activities</t>
    </r>
  </si>
  <si>
    <r>
      <rPr>
        <b/>
        <sz val="11"/>
        <color rgb="FF000000"/>
        <rFont val="Calibri"/>
        <family val="2"/>
      </rPr>
      <t>Ex1</t>
    </r>
    <r>
      <rPr>
        <sz val="11"/>
        <color rgb="FF000000"/>
        <rFont val="Calibri"/>
        <family val="2"/>
      </rPr>
      <t>: Define and use rules and protocols for reporting incident response and recovery activities and the status between the organization and its suppliers</t>
    </r>
    <r>
      <rPr>
        <sz val="11"/>
        <color rgb="FF000000"/>
        <rFont val="Calibri"/>
        <family val="2"/>
      </rPr>
      <t xml:space="preserve">
</t>
    </r>
    <r>
      <rPr>
        <b/>
        <sz val="11"/>
        <color rgb="FF000000"/>
        <rFont val="Calibri"/>
        <family val="2"/>
      </rPr>
      <t>Ex2</t>
    </r>
    <r>
      <rPr>
        <sz val="11"/>
        <color rgb="FF000000"/>
        <rFont val="Calibri"/>
        <family val="2"/>
      </rPr>
      <t>: Identify and document the roles and responsibilities of the organization and its suppliers for incident response</t>
    </r>
    <r>
      <rPr>
        <sz val="11"/>
        <color rgb="FF000000"/>
        <rFont val="Calibri"/>
        <family val="2"/>
      </rPr>
      <t xml:space="preserve">
</t>
    </r>
    <r>
      <rPr>
        <b/>
        <sz val="11"/>
        <color rgb="FF000000"/>
        <rFont val="Calibri"/>
        <family val="2"/>
      </rPr>
      <t>Ex3</t>
    </r>
    <r>
      <rPr>
        <sz val="11"/>
        <color rgb="FF000000"/>
        <rFont val="Calibri"/>
        <family val="2"/>
      </rPr>
      <t>: Include critical suppliers in incident response exercises and simulations</t>
    </r>
    <r>
      <rPr>
        <sz val="11"/>
        <color rgb="FF000000"/>
        <rFont val="Calibri"/>
        <family val="2"/>
      </rPr>
      <t xml:space="preserve">
</t>
    </r>
    <r>
      <rPr>
        <b/>
        <sz val="11"/>
        <color rgb="FF000000"/>
        <rFont val="Calibri"/>
        <family val="2"/>
      </rPr>
      <t>Ex4</t>
    </r>
    <r>
      <rPr>
        <sz val="11"/>
        <color rgb="FF000000"/>
        <rFont val="Calibri"/>
        <family val="2"/>
      </rPr>
      <t>: Define and coordinate crisis communication methods and protocols between the organization and its critical suppliers</t>
    </r>
    <r>
      <rPr>
        <sz val="11"/>
        <color rgb="FF000000"/>
        <rFont val="Calibri"/>
        <family val="2"/>
      </rPr>
      <t xml:space="preserve">
</t>
    </r>
    <r>
      <rPr>
        <b/>
        <sz val="11"/>
        <color rgb="FF000000"/>
        <rFont val="Calibri"/>
        <family val="2"/>
      </rPr>
      <t>Ex5</t>
    </r>
    <r>
      <rPr>
        <sz val="11"/>
        <color rgb="FF000000"/>
        <rFont val="Calibri"/>
        <family val="2"/>
      </rPr>
      <t>: Conduct collaborative lessons learned sessions with critical suppliers</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</si>
  <si>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CIS Controls: 15.4</t>
    </r>
    <r>
      <rPr>
        <sz val="11"/>
        <color rgb="FF000000"/>
        <rFont val="Calibri"/>
        <family val="2"/>
      </rPr>
      <t xml:space="preserve">
</t>
    </r>
    <r>
      <rPr>
        <b/>
        <sz val="11"/>
        <color rgb="FF000000"/>
        <rFont val="Calibri"/>
        <family val="2"/>
      </rPr>
      <t>CRI Profile Version 2.0: GV.SC-08</t>
    </r>
    <r>
      <rPr>
        <sz val="11"/>
        <color rgb="FF000000"/>
        <rFont val="Calibri"/>
        <family val="2"/>
      </rPr>
      <t xml:space="preserve">
</t>
    </r>
    <r>
      <rPr>
        <b/>
        <sz val="11"/>
        <color rgb="FF000000"/>
        <rFont val="Calibri"/>
        <family val="2"/>
      </rPr>
      <t>CRI Profile Version 2.0: GV.SC-08.01</t>
    </r>
    <r>
      <rPr>
        <sz val="11"/>
        <color rgb="FF000000"/>
        <rFont val="Calibri"/>
        <family val="2"/>
      </rPr>
      <t xml:space="preserve">
</t>
    </r>
    <r>
      <rPr>
        <b/>
        <sz val="11"/>
        <color rgb="FF000000"/>
        <rFont val="Calibri"/>
        <family val="2"/>
      </rPr>
      <t>Information and Communications Technology (ICT) Risk Outcomes: GV.CT-3</t>
    </r>
  </si>
  <si>
    <r>
      <rPr>
        <b/>
        <sz val="11"/>
        <color rgb="FF000000"/>
        <rFont val="Calibri"/>
        <family val="2"/>
      </rPr>
      <t>GV.SC-09</t>
    </r>
    <r>
      <rPr>
        <sz val="11"/>
        <color rgb="FF000000"/>
        <rFont val="Calibri"/>
        <family val="2"/>
      </rPr>
      <t>: Supply chain security practices are integrated into cybersecurity and enterprise risk management programs, and their performance is monitored throughout the technology product and service life cycle</t>
    </r>
  </si>
  <si>
    <r>
      <rPr>
        <b/>
        <sz val="11"/>
        <color rgb="FF000000"/>
        <rFont val="Calibri"/>
        <family val="2"/>
      </rPr>
      <t>Ex1</t>
    </r>
    <r>
      <rPr>
        <sz val="11"/>
        <color rgb="FF000000"/>
        <rFont val="Calibri"/>
        <family val="2"/>
      </rPr>
      <t>: Policies and procedures require provenance records for all acquired technology products and services</t>
    </r>
    <r>
      <rPr>
        <sz val="11"/>
        <color rgb="FF000000"/>
        <rFont val="Calibri"/>
        <family val="2"/>
      </rPr>
      <t xml:space="preserve">
</t>
    </r>
    <r>
      <rPr>
        <b/>
        <sz val="11"/>
        <color rgb="FF000000"/>
        <rFont val="Calibri"/>
        <family val="2"/>
      </rPr>
      <t>Ex2</t>
    </r>
    <r>
      <rPr>
        <sz val="11"/>
        <color rgb="FF000000"/>
        <rFont val="Calibri"/>
        <family val="2"/>
      </rPr>
      <t>: Periodically provide risk reporting to leaders about how acquired components are proven to be untampered and authentic</t>
    </r>
    <r>
      <rPr>
        <sz val="11"/>
        <color rgb="FF000000"/>
        <rFont val="Calibri"/>
        <family val="2"/>
      </rPr>
      <t xml:space="preserve">
</t>
    </r>
    <r>
      <rPr>
        <b/>
        <sz val="11"/>
        <color rgb="FF000000"/>
        <rFont val="Calibri"/>
        <family val="2"/>
      </rPr>
      <t>Ex3</t>
    </r>
    <r>
      <rPr>
        <sz val="11"/>
        <color rgb="FF000000"/>
        <rFont val="Calibri"/>
        <family val="2"/>
      </rPr>
      <t>: Communicate regularly among cybersecurity risk managers and operations personnel about the need to acquire software patches, updates, and upgrades only from authenticated and trustworthy software providers</t>
    </r>
    <r>
      <rPr>
        <sz val="11"/>
        <color rgb="FF000000"/>
        <rFont val="Calibri"/>
        <family val="2"/>
      </rPr>
      <t xml:space="preserve">
</t>
    </r>
    <r>
      <rPr>
        <b/>
        <sz val="11"/>
        <color rgb="FF000000"/>
        <rFont val="Calibri"/>
        <family val="2"/>
      </rPr>
      <t>Ex4</t>
    </r>
    <r>
      <rPr>
        <sz val="11"/>
        <color rgb="FF000000"/>
        <rFont val="Calibri"/>
        <family val="2"/>
      </rPr>
      <t>: Review policies to ensure that they require approved supplier personnel to perform maintenance on supplier products</t>
    </r>
    <r>
      <rPr>
        <sz val="11"/>
        <color rgb="FF000000"/>
        <rFont val="Calibri"/>
        <family val="2"/>
      </rPr>
      <t xml:space="preserve">
</t>
    </r>
    <r>
      <rPr>
        <b/>
        <sz val="11"/>
        <color rgb="FF000000"/>
        <rFont val="Calibri"/>
        <family val="2"/>
      </rPr>
      <t>Ex5</t>
    </r>
    <r>
      <rPr>
        <sz val="11"/>
        <color rgb="FF000000"/>
        <rFont val="Calibri"/>
        <family val="2"/>
      </rPr>
      <t>: Policies and procedure require checking upgrades to critical hardware for unauthorized changes</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</si>
  <si>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CIS Controls: 15.6</t>
    </r>
    <r>
      <rPr>
        <sz val="11"/>
        <color rgb="FF000000"/>
        <rFont val="Calibri"/>
        <family val="2"/>
      </rPr>
      <t xml:space="preserve">
</t>
    </r>
    <r>
      <rPr>
        <b/>
        <sz val="11"/>
        <color rgb="FF000000"/>
        <rFont val="Calibri"/>
        <family val="2"/>
      </rPr>
      <t>CRI Profile Version 2.0: GV.SC-09</t>
    </r>
    <r>
      <rPr>
        <sz val="11"/>
        <color rgb="FF000000"/>
        <rFont val="Calibri"/>
        <family val="2"/>
      </rPr>
      <t xml:space="preserve">
</t>
    </r>
    <r>
      <rPr>
        <b/>
        <sz val="11"/>
        <color rgb="FF000000"/>
        <rFont val="Calibri"/>
        <family val="2"/>
      </rPr>
      <t>CRI Profile Version 2.0: GV.SC-09.01</t>
    </r>
    <r>
      <rPr>
        <sz val="11"/>
        <color rgb="FF000000"/>
        <rFont val="Calibri"/>
        <family val="2"/>
      </rPr>
      <t xml:space="preserve">
</t>
    </r>
    <r>
      <rPr>
        <b/>
        <sz val="11"/>
        <color rgb="FF000000"/>
        <rFont val="Calibri"/>
        <family val="2"/>
      </rPr>
      <t>Information and Communications Technology (ICT) Risk Outcomes: GV.PO-1</t>
    </r>
  </si>
  <si>
    <r>
      <rPr>
        <b/>
        <sz val="11"/>
        <color rgb="FF000000"/>
        <rFont val="Calibri"/>
        <family val="2"/>
      </rPr>
      <t>GV.SC-10</t>
    </r>
    <r>
      <rPr>
        <sz val="11"/>
        <color rgb="FF000000"/>
        <rFont val="Calibri"/>
        <family val="2"/>
      </rPr>
      <t>: Cybersecurity supply chain risk management plans include provisions for activities that occur after the conclusion of a partnership or service agreement</t>
    </r>
  </si>
  <si>
    <r>
      <rPr>
        <b/>
        <sz val="11"/>
        <color rgb="FF000000"/>
        <rFont val="Calibri"/>
        <family val="2"/>
      </rPr>
      <t>Ex1</t>
    </r>
    <r>
      <rPr>
        <sz val="11"/>
        <color rgb="FF000000"/>
        <rFont val="Calibri"/>
        <family val="2"/>
      </rPr>
      <t>: Establish processes for terminating critical relationships under both normal and adverse circumstances</t>
    </r>
    <r>
      <rPr>
        <sz val="11"/>
        <color rgb="FF000000"/>
        <rFont val="Calibri"/>
        <family val="2"/>
      </rPr>
      <t xml:space="preserve">
</t>
    </r>
    <r>
      <rPr>
        <b/>
        <sz val="11"/>
        <color rgb="FF000000"/>
        <rFont val="Calibri"/>
        <family val="2"/>
      </rPr>
      <t>Ex2</t>
    </r>
    <r>
      <rPr>
        <sz val="11"/>
        <color rgb="FF000000"/>
        <rFont val="Calibri"/>
        <family val="2"/>
      </rPr>
      <t>: Define and implement plans for component end-of-life maintenance support and obsolescence</t>
    </r>
    <r>
      <rPr>
        <sz val="11"/>
        <color rgb="FF000000"/>
        <rFont val="Calibri"/>
        <family val="2"/>
      </rPr>
      <t xml:space="preserve">
</t>
    </r>
    <r>
      <rPr>
        <b/>
        <sz val="11"/>
        <color rgb="FF000000"/>
        <rFont val="Calibri"/>
        <family val="2"/>
      </rPr>
      <t>Ex3</t>
    </r>
    <r>
      <rPr>
        <sz val="11"/>
        <color rgb="FF000000"/>
        <rFont val="Calibri"/>
        <family val="2"/>
      </rPr>
      <t>: Verify that supplier access to organization resources is deactivated promptly when it is no longer needed</t>
    </r>
    <r>
      <rPr>
        <sz val="11"/>
        <color rgb="FF000000"/>
        <rFont val="Calibri"/>
        <family val="2"/>
      </rPr>
      <t xml:space="preserve">
</t>
    </r>
    <r>
      <rPr>
        <b/>
        <sz val="11"/>
        <color rgb="FF000000"/>
        <rFont val="Calibri"/>
        <family val="2"/>
      </rPr>
      <t>Ex4</t>
    </r>
    <r>
      <rPr>
        <sz val="11"/>
        <color rgb="FF000000"/>
        <rFont val="Calibri"/>
        <family val="2"/>
      </rPr>
      <t>: Verify that assets containing the organization's data are returned or properly disposed of in a timely, controlled, and safe manner</t>
    </r>
    <r>
      <rPr>
        <sz val="11"/>
        <color rgb="FF000000"/>
        <rFont val="Calibri"/>
        <family val="2"/>
      </rPr>
      <t xml:space="preserve">
</t>
    </r>
    <r>
      <rPr>
        <b/>
        <sz val="11"/>
        <color rgb="FF000000"/>
        <rFont val="Calibri"/>
        <family val="2"/>
      </rPr>
      <t>Ex5</t>
    </r>
    <r>
      <rPr>
        <sz val="11"/>
        <color rgb="FF000000"/>
        <rFont val="Calibri"/>
        <family val="2"/>
      </rPr>
      <t>: Develop and execute a plan for terminating or transitioning supplier relationships that takes supply chain security risk and resiliency into account</t>
    </r>
    <r>
      <rPr>
        <sz val="11"/>
        <color rgb="FF000000"/>
        <rFont val="Calibri"/>
        <family val="2"/>
      </rPr>
      <t xml:space="preserve">
</t>
    </r>
    <r>
      <rPr>
        <b/>
        <sz val="11"/>
        <color rgb="FF000000"/>
        <rFont val="Calibri"/>
        <family val="2"/>
      </rPr>
      <t>Ex6</t>
    </r>
    <r>
      <rPr>
        <sz val="11"/>
        <color rgb="FF000000"/>
        <rFont val="Calibri"/>
        <family val="2"/>
      </rPr>
      <t>: Mitigate risks to data and systems created by supplier termination</t>
    </r>
    <r>
      <rPr>
        <sz val="11"/>
        <color rgb="FF000000"/>
        <rFont val="Calibri"/>
        <family val="2"/>
      </rPr>
      <t xml:space="preserve">
</t>
    </r>
    <r>
      <rPr>
        <b/>
        <sz val="11"/>
        <color rgb="FF000000"/>
        <rFont val="Calibri"/>
        <family val="2"/>
      </rPr>
      <t>Ex7</t>
    </r>
    <r>
      <rPr>
        <sz val="11"/>
        <color rgb="FF000000"/>
        <rFont val="Calibri"/>
        <family val="2"/>
      </rPr>
      <t>: Manage data leakage risks associated with supplier termination</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</si>
  <si>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CIS Controls: 15.7</t>
    </r>
    <r>
      <rPr>
        <sz val="11"/>
        <color rgb="FF000000"/>
        <rFont val="Calibri"/>
        <family val="2"/>
      </rPr>
      <t xml:space="preserve">
</t>
    </r>
    <r>
      <rPr>
        <b/>
        <sz val="11"/>
        <color rgb="FF000000"/>
        <rFont val="Calibri"/>
        <family val="2"/>
      </rPr>
      <t>CRI Profile Version 2.0: EX.TR</t>
    </r>
    <r>
      <rPr>
        <sz val="11"/>
        <color rgb="FF000000"/>
        <rFont val="Calibri"/>
        <family val="2"/>
      </rPr>
      <t xml:space="preserve">
</t>
    </r>
    <r>
      <rPr>
        <b/>
        <sz val="11"/>
        <color rgb="FF000000"/>
        <rFont val="Calibri"/>
        <family val="2"/>
      </rPr>
      <t>CRI Profile Version 2.0: EX.TR-01</t>
    </r>
    <r>
      <rPr>
        <sz val="11"/>
        <color rgb="FF000000"/>
        <rFont val="Calibri"/>
        <family val="2"/>
      </rPr>
      <t xml:space="preserve">
</t>
    </r>
    <r>
      <rPr>
        <b/>
        <sz val="11"/>
        <color rgb="FF000000"/>
        <rFont val="Calibri"/>
        <family val="2"/>
      </rPr>
      <t>CRI Profile Version 2.0: EX.TR-02</t>
    </r>
    <r>
      <rPr>
        <sz val="11"/>
        <color rgb="FF000000"/>
        <rFont val="Calibri"/>
        <family val="2"/>
      </rPr>
      <t xml:space="preserve">
</t>
    </r>
    <r>
      <rPr>
        <b/>
        <sz val="11"/>
        <color rgb="FF000000"/>
        <rFont val="Calibri"/>
        <family val="2"/>
      </rPr>
      <t>CRI Profile Version 2.0: EX.TR-01.01</t>
    </r>
    <r>
      <rPr>
        <sz val="11"/>
        <color rgb="FF000000"/>
        <rFont val="Calibri"/>
        <family val="2"/>
      </rPr>
      <t xml:space="preserve">
</t>
    </r>
    <r>
      <rPr>
        <b/>
        <sz val="11"/>
        <color rgb="FF000000"/>
        <rFont val="Calibri"/>
        <family val="2"/>
      </rPr>
      <t>CRI Profile Version 2.0: EX.TR-01.02</t>
    </r>
    <r>
      <rPr>
        <sz val="11"/>
        <color rgb="FF000000"/>
        <rFont val="Calibri"/>
        <family val="2"/>
      </rPr>
      <t xml:space="preserve">
</t>
    </r>
    <r>
      <rPr>
        <b/>
        <sz val="11"/>
        <color rgb="FF000000"/>
        <rFont val="Calibri"/>
        <family val="2"/>
      </rPr>
      <t>CRI Profile Version 2.0: EX.TR-01.03</t>
    </r>
    <r>
      <rPr>
        <sz val="11"/>
        <color rgb="FF000000"/>
        <rFont val="Calibri"/>
        <family val="2"/>
      </rPr>
      <t xml:space="preserve">
</t>
    </r>
    <r>
      <rPr>
        <b/>
        <sz val="11"/>
        <color rgb="FF000000"/>
        <rFont val="Calibri"/>
        <family val="2"/>
      </rPr>
      <t>CRI Profile Version 2.0: EX.TR-02.01</t>
    </r>
    <r>
      <rPr>
        <sz val="11"/>
        <color rgb="FF000000"/>
        <rFont val="Calibri"/>
        <family val="2"/>
      </rPr>
      <t xml:space="preserve">
</t>
    </r>
    <r>
      <rPr>
        <b/>
        <sz val="11"/>
        <color rgb="FF000000"/>
        <rFont val="Calibri"/>
        <family val="2"/>
      </rPr>
      <t>Information and Communications Technology (ICT) Risk Outcomes: GV.PO-1</t>
    </r>
  </si>
  <si>
    <r>
      <rPr>
        <b/>
        <sz val="11"/>
        <color rgb="FF000000"/>
        <rFont val="Calibri"/>
        <family val="2"/>
      </rPr>
      <t>GOVERN (GV)</t>
    </r>
  </si>
  <si>
    <r>
      <rPr>
        <b/>
        <sz val="11"/>
        <color rgb="FF000000"/>
        <rFont val="Calibri"/>
        <family val="2"/>
      </rPr>
      <t>IDENTIFY (ID)</t>
    </r>
    <r>
      <rPr>
        <sz val="11"/>
        <color rgb="FF000000"/>
        <rFont val="Calibri"/>
        <family val="2"/>
      </rPr>
      <t>: The organization's current cybersecurity risks are understood</t>
    </r>
  </si>
  <si>
    <r>
      <rPr>
        <b/>
        <sz val="11"/>
        <color rgb="FF000000"/>
        <rFont val="Calibri"/>
        <family val="2"/>
      </rPr>
      <t>CRI Profile Version 2.0: ID</t>
    </r>
  </si>
  <si>
    <r>
      <rPr>
        <b/>
        <sz val="11"/>
        <color rgb="FF000000"/>
        <rFont val="Calibri"/>
        <family val="2"/>
      </rPr>
      <t>Asset Management (ID.AM)</t>
    </r>
    <r>
      <rPr>
        <sz val="11"/>
        <color rgb="FF000000"/>
        <rFont val="Calibri"/>
        <family val="2"/>
      </rPr>
      <t>: Assets (e.g., data, hardware, software, systems, facilities, services, people) that enable the organization to achieve business purposes are identified and managed consistent with their relative importance to organizational objectives and the organization's risk strategy</t>
    </r>
  </si>
  <si>
    <r>
      <rPr>
        <b/>
        <sz val="11"/>
        <color rgb="FF000000"/>
        <rFont val="Calibri"/>
        <family val="2"/>
      </rPr>
      <t>CRI Profile Version 2.0: ID.AM</t>
    </r>
    <r>
      <rPr>
        <sz val="11"/>
        <color rgb="FF000000"/>
        <rFont val="Calibri"/>
        <family val="2"/>
      </rPr>
      <t xml:space="preserve">
</t>
    </r>
    <r>
      <rPr>
        <b/>
        <sz val="11"/>
        <color rgb="FF000000"/>
        <rFont val="Calibri"/>
        <family val="2"/>
      </rPr>
      <t>Information and Communications Technology (ICT) Risk Outcomes: MA.RI-1</t>
    </r>
  </si>
  <si>
    <r>
      <rPr>
        <b/>
        <sz val="11"/>
        <color rgb="FF000000"/>
        <rFont val="Calibri"/>
        <family val="2"/>
      </rPr>
      <t>ID.AM-01</t>
    </r>
    <r>
      <rPr>
        <sz val="11"/>
        <color rgb="FF000000"/>
        <rFont val="Calibri"/>
        <family val="2"/>
      </rPr>
      <t>: Inventories of hardware managed by the organization are maintained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</si>
  <si>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Maintain inventories for all types of hardware, including IT, IoT, OT, and mobile devices</t>
    </r>
    <r>
      <rPr>
        <sz val="11"/>
        <color rgb="FF000000"/>
        <rFont val="Calibri"/>
        <family val="2"/>
      </rPr>
      <t xml:space="preserve">
</t>
    </r>
    <r>
      <rPr>
        <b/>
        <sz val="11"/>
        <color rgb="FF000000"/>
        <rFont val="Calibri"/>
        <family val="2"/>
      </rPr>
      <t>Ex2</t>
    </r>
    <r>
      <rPr>
        <sz val="11"/>
        <color rgb="FF000000"/>
        <rFont val="Calibri"/>
        <family val="2"/>
      </rPr>
      <t>: Constantly monitor networks to detect new hardware and automatically update inventories</t>
    </r>
  </si>
  <si>
    <r>
      <rPr>
        <b/>
        <sz val="11"/>
        <color rgb="FF000000"/>
        <rFont val="Calibri"/>
        <family val="2"/>
      </rPr>
      <t>CIS Controls: 1.1</t>
    </r>
    <r>
      <rPr>
        <sz val="11"/>
        <color rgb="FF000000"/>
        <rFont val="Calibri"/>
        <family val="2"/>
      </rPr>
      <t xml:space="preserve">
</t>
    </r>
    <r>
      <rPr>
        <b/>
        <sz val="11"/>
        <color rgb="FF000000"/>
        <rFont val="Calibri"/>
        <family val="2"/>
      </rPr>
      <t>CRI Profile Version 2.0: ID.AM-01</t>
    </r>
    <r>
      <rPr>
        <sz val="11"/>
        <color rgb="FF000000"/>
        <rFont val="Calibri"/>
        <family val="2"/>
      </rPr>
      <t xml:space="preserve">
</t>
    </r>
    <r>
      <rPr>
        <b/>
        <sz val="11"/>
        <color rgb="FF000000"/>
        <rFont val="Calibri"/>
        <family val="2"/>
      </rPr>
      <t>CRI Profile Version 2.0: ID.AM-01.01</t>
    </r>
    <r>
      <rPr>
        <sz val="11"/>
        <color rgb="FF000000"/>
        <rFont val="Calibri"/>
        <family val="2"/>
      </rPr>
      <t xml:space="preserve">
</t>
    </r>
    <r>
      <rPr>
        <b/>
        <sz val="11"/>
        <color rgb="FF000000"/>
        <rFont val="Calibri"/>
        <family val="2"/>
      </rPr>
      <t>Information and Communications Technology (ICT) Risk Outcomes: MA.RI-1</t>
    </r>
  </si>
  <si>
    <r>
      <rPr>
        <b/>
        <sz val="11"/>
        <color rgb="FF000000"/>
        <rFont val="Calibri"/>
        <family val="2"/>
      </rPr>
      <t>ID.AM-02</t>
    </r>
    <r>
      <rPr>
        <sz val="11"/>
        <color rgb="FF000000"/>
        <rFont val="Calibri"/>
        <family val="2"/>
      </rPr>
      <t>: Inventories of software, services, and systems managed by the organization are maintained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</si>
  <si>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Maintain inventories for all types of software and services, including commercial-off-the-shelf, open-source, custom applications, API services, and cloud-based applications and services</t>
    </r>
    <r>
      <rPr>
        <sz val="11"/>
        <color rgb="FF000000"/>
        <rFont val="Calibri"/>
        <family val="2"/>
      </rPr>
      <t xml:space="preserve">
</t>
    </r>
    <r>
      <rPr>
        <b/>
        <sz val="11"/>
        <color rgb="FF000000"/>
        <rFont val="Calibri"/>
        <family val="2"/>
      </rPr>
      <t>Ex2</t>
    </r>
    <r>
      <rPr>
        <sz val="11"/>
        <color rgb="FF000000"/>
        <rFont val="Calibri"/>
        <family val="2"/>
      </rPr>
      <t>: Constantly monitor all platforms, including containers and virtual machines, for software and service inventory changes</t>
    </r>
    <r>
      <rPr>
        <sz val="11"/>
        <color rgb="FF000000"/>
        <rFont val="Calibri"/>
        <family val="2"/>
      </rPr>
      <t xml:space="preserve">
</t>
    </r>
    <r>
      <rPr>
        <b/>
        <sz val="11"/>
        <color rgb="FF000000"/>
        <rFont val="Calibri"/>
        <family val="2"/>
      </rPr>
      <t>Ex3</t>
    </r>
    <r>
      <rPr>
        <sz val="11"/>
        <color rgb="FF000000"/>
        <rFont val="Calibri"/>
        <family val="2"/>
      </rPr>
      <t>: Maintain an inventory of the organization's systems</t>
    </r>
  </si>
  <si>
    <r>
      <rPr>
        <b/>
        <sz val="11"/>
        <color rgb="FF000000"/>
        <rFont val="Calibri"/>
        <family val="2"/>
      </rPr>
      <t>CIS Controls: 2.1</t>
    </r>
    <r>
      <rPr>
        <sz val="11"/>
        <color rgb="FF000000"/>
        <rFont val="Calibri"/>
        <family val="2"/>
      </rPr>
      <t xml:space="preserve">
</t>
    </r>
    <r>
      <rPr>
        <b/>
        <sz val="11"/>
        <color rgb="FF000000"/>
        <rFont val="Calibri"/>
        <family val="2"/>
      </rPr>
      <t>CRI Profile Version 2.0: ID.AM-02</t>
    </r>
    <r>
      <rPr>
        <sz val="11"/>
        <color rgb="FF000000"/>
        <rFont val="Calibri"/>
        <family val="2"/>
      </rPr>
      <t xml:space="preserve">
</t>
    </r>
    <r>
      <rPr>
        <b/>
        <sz val="11"/>
        <color rgb="FF000000"/>
        <rFont val="Calibri"/>
        <family val="2"/>
      </rPr>
      <t>CRI Profile Version 2.0: ID.AM-02.01</t>
    </r>
    <r>
      <rPr>
        <sz val="11"/>
        <color rgb="FF000000"/>
        <rFont val="Calibri"/>
        <family val="2"/>
      </rPr>
      <t xml:space="preserve">
</t>
    </r>
    <r>
      <rPr>
        <b/>
        <sz val="11"/>
        <color rgb="FF000000"/>
        <rFont val="Calibri"/>
        <family val="2"/>
      </rPr>
      <t>Information and Communications Technology (ICT) Risk Outcomes: MA.RI-1</t>
    </r>
  </si>
  <si>
    <r>
      <rPr>
        <b/>
        <sz val="11"/>
        <color rgb="FF000000"/>
        <rFont val="Calibri"/>
        <family val="2"/>
      </rPr>
      <t>ID.AM-03</t>
    </r>
    <r>
      <rPr>
        <sz val="11"/>
        <color rgb="FF000000"/>
        <rFont val="Calibri"/>
        <family val="2"/>
      </rPr>
      <t>: Representations of the organization's authorized network communication and internal and external network data flows are maintained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</si>
  <si>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Maintain baselines of communication and data flows within the organization's wired and wireless networks</t>
    </r>
    <r>
      <rPr>
        <sz val="11"/>
        <color rgb="FF000000"/>
        <rFont val="Calibri"/>
        <family val="2"/>
      </rPr>
      <t xml:space="preserve">
</t>
    </r>
    <r>
      <rPr>
        <b/>
        <sz val="11"/>
        <color rgb="FF000000"/>
        <rFont val="Calibri"/>
        <family val="2"/>
      </rPr>
      <t>Ex2</t>
    </r>
    <r>
      <rPr>
        <sz val="11"/>
        <color rgb="FF000000"/>
        <rFont val="Calibri"/>
        <family val="2"/>
      </rPr>
      <t>: Maintain baselines of communication and data flows between the organization and third parties</t>
    </r>
    <r>
      <rPr>
        <sz val="11"/>
        <color rgb="FF000000"/>
        <rFont val="Calibri"/>
        <family val="2"/>
      </rPr>
      <t xml:space="preserve">
</t>
    </r>
    <r>
      <rPr>
        <b/>
        <sz val="11"/>
        <color rgb="FF000000"/>
        <rFont val="Calibri"/>
        <family val="2"/>
      </rPr>
      <t>Ex3</t>
    </r>
    <r>
      <rPr>
        <sz val="11"/>
        <color rgb="FF000000"/>
        <rFont val="Calibri"/>
        <family val="2"/>
      </rPr>
      <t>: Maintain baselines of communication and data flows for the organization's infrastructure-as-a-service (IaaS) usage</t>
    </r>
    <r>
      <rPr>
        <sz val="11"/>
        <color rgb="FF000000"/>
        <rFont val="Calibri"/>
        <family val="2"/>
      </rPr>
      <t xml:space="preserve">
</t>
    </r>
    <r>
      <rPr>
        <b/>
        <sz val="11"/>
        <color rgb="FF000000"/>
        <rFont val="Calibri"/>
        <family val="2"/>
      </rPr>
      <t>Ex4</t>
    </r>
    <r>
      <rPr>
        <sz val="11"/>
        <color rgb="FF000000"/>
        <rFont val="Calibri"/>
        <family val="2"/>
      </rPr>
      <t>: Maintain documentation of expected network ports, protocols, and services that are typically used among authorized systems</t>
    </r>
  </si>
  <si>
    <r>
      <rPr>
        <b/>
        <sz val="11"/>
        <color rgb="FF000000"/>
        <rFont val="Calibri"/>
        <family val="2"/>
      </rPr>
      <t>CIS Controls: 3.8</t>
    </r>
    <r>
      <rPr>
        <sz val="11"/>
        <color rgb="FF000000"/>
        <rFont val="Calibri"/>
        <family val="2"/>
      </rPr>
      <t xml:space="preserve">
</t>
    </r>
    <r>
      <rPr>
        <b/>
        <sz val="11"/>
        <color rgb="FF000000"/>
        <rFont val="Calibri"/>
        <family val="2"/>
      </rPr>
      <t>CRI Profile Version 2.0: ID.AM-03</t>
    </r>
    <r>
      <rPr>
        <sz val="11"/>
        <color rgb="FF000000"/>
        <rFont val="Calibri"/>
        <family val="2"/>
      </rPr>
      <t xml:space="preserve">
</t>
    </r>
    <r>
      <rPr>
        <b/>
        <sz val="11"/>
        <color rgb="FF000000"/>
        <rFont val="Calibri"/>
        <family val="2"/>
      </rPr>
      <t>CRI Profile Version 2.0: ID.AM-03.01</t>
    </r>
  </si>
  <si>
    <r>
      <rPr>
        <b/>
        <sz val="11"/>
        <color rgb="FF000000"/>
        <rFont val="Calibri"/>
        <family val="2"/>
      </rPr>
      <t>ID.AM-04</t>
    </r>
    <r>
      <rPr>
        <sz val="11"/>
        <color rgb="FF000000"/>
        <rFont val="Calibri"/>
        <family val="2"/>
      </rPr>
      <t>: Inventories of services provided by suppliers are maintained</t>
    </r>
  </si>
  <si>
    <r>
      <rPr>
        <b/>
        <sz val="11"/>
        <color rgb="FF000000"/>
        <rFont val="Calibri"/>
        <family val="2"/>
      </rPr>
      <t>Ex1</t>
    </r>
    <r>
      <rPr>
        <sz val="11"/>
        <color rgb="FF000000"/>
        <rFont val="Calibri"/>
        <family val="2"/>
      </rPr>
      <t>: Inventory all external services used by the organization, including third-party infrastructure-as-a-service (IaaS), platform-as-a-service (PaaS), and software-as-a-service (SaaS) offerings; APIs; and other externally hosted application services</t>
    </r>
    <r>
      <rPr>
        <sz val="11"/>
        <color rgb="FF000000"/>
        <rFont val="Calibri"/>
        <family val="2"/>
      </rPr>
      <t xml:space="preserve">
</t>
    </r>
    <r>
      <rPr>
        <b/>
        <sz val="11"/>
        <color rgb="FF000000"/>
        <rFont val="Calibri"/>
        <family val="2"/>
      </rPr>
      <t>Ex2</t>
    </r>
    <r>
      <rPr>
        <sz val="11"/>
        <color rgb="FF000000"/>
        <rFont val="Calibri"/>
        <family val="2"/>
      </rPr>
      <t>: Update the inventory when a new external service is going to be utilized to ensure adequate cybersecurity risk management monitoring of the organization's use of that service</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</si>
  <si>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CIS Controls: 15.1</t>
    </r>
    <r>
      <rPr>
        <sz val="11"/>
        <color rgb="FF000000"/>
        <rFont val="Calibri"/>
        <family val="2"/>
      </rPr>
      <t xml:space="preserve">
</t>
    </r>
    <r>
      <rPr>
        <b/>
        <sz val="11"/>
        <color rgb="FF000000"/>
        <rFont val="Calibri"/>
        <family val="2"/>
      </rPr>
      <t>CRI Profile Version 2.0: ID.AM-04</t>
    </r>
    <r>
      <rPr>
        <sz val="11"/>
        <color rgb="FF000000"/>
        <rFont val="Calibri"/>
        <family val="2"/>
      </rPr>
      <t xml:space="preserve">
</t>
    </r>
    <r>
      <rPr>
        <b/>
        <sz val="11"/>
        <color rgb="FF000000"/>
        <rFont val="Calibri"/>
        <family val="2"/>
      </rPr>
      <t>CRI Profile Version 2.0: ID.AM-04.01</t>
    </r>
  </si>
  <si>
    <r>
      <rPr>
        <b/>
        <sz val="11"/>
        <color rgb="FF000000"/>
        <rFont val="Calibri"/>
        <family val="2"/>
      </rPr>
      <t>ID.AM-05</t>
    </r>
    <r>
      <rPr>
        <sz val="11"/>
        <color rgb="FF000000"/>
        <rFont val="Calibri"/>
        <family val="2"/>
      </rPr>
      <t>: Assets are prioritized based on classification, criticality, resources, and impact on the mission</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</si>
  <si>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Define criteria for prioritizing each class of assets</t>
    </r>
    <r>
      <rPr>
        <sz val="11"/>
        <color rgb="FF000000"/>
        <rFont val="Calibri"/>
        <family val="2"/>
      </rPr>
      <t xml:space="preserve">
</t>
    </r>
    <r>
      <rPr>
        <b/>
        <sz val="11"/>
        <color rgb="FF000000"/>
        <rFont val="Calibri"/>
        <family val="2"/>
      </rPr>
      <t>Ex2</t>
    </r>
    <r>
      <rPr>
        <sz val="11"/>
        <color rgb="FF000000"/>
        <rFont val="Calibri"/>
        <family val="2"/>
      </rPr>
      <t>: Apply the prioritization criteria to assets</t>
    </r>
    <r>
      <rPr>
        <sz val="11"/>
        <color rgb="FF000000"/>
        <rFont val="Calibri"/>
        <family val="2"/>
      </rPr>
      <t xml:space="preserve">
</t>
    </r>
    <r>
      <rPr>
        <b/>
        <sz val="11"/>
        <color rgb="FF000000"/>
        <rFont val="Calibri"/>
        <family val="2"/>
      </rPr>
      <t>Ex3</t>
    </r>
    <r>
      <rPr>
        <sz val="11"/>
        <color rgb="FF000000"/>
        <rFont val="Calibri"/>
        <family val="2"/>
      </rPr>
      <t>: Track the asset priorities and update them periodically or when significant changes to the organization occur</t>
    </r>
  </si>
  <si>
    <r>
      <rPr>
        <b/>
        <sz val="11"/>
        <color rgb="FF000000"/>
        <rFont val="Calibri"/>
        <family val="2"/>
      </rPr>
      <t>CIS Controls: 3.7</t>
    </r>
    <r>
      <rPr>
        <sz val="11"/>
        <color rgb="FF000000"/>
        <rFont val="Calibri"/>
        <family val="2"/>
      </rPr>
      <t xml:space="preserve">
</t>
    </r>
    <r>
      <rPr>
        <b/>
        <sz val="11"/>
        <color rgb="FF000000"/>
        <rFont val="Calibri"/>
        <family val="2"/>
      </rPr>
      <t>CRI Profile Version 2.0: ID.AM-05</t>
    </r>
    <r>
      <rPr>
        <sz val="11"/>
        <color rgb="FF000000"/>
        <rFont val="Calibri"/>
        <family val="2"/>
      </rPr>
      <t xml:space="preserve">
</t>
    </r>
    <r>
      <rPr>
        <b/>
        <sz val="11"/>
        <color rgb="FF000000"/>
        <rFont val="Calibri"/>
        <family val="2"/>
      </rPr>
      <t>CRI Profile Version 2.0: ID.AM-05.01</t>
    </r>
    <r>
      <rPr>
        <sz val="11"/>
        <color rgb="FF000000"/>
        <rFont val="Calibri"/>
        <family val="2"/>
      </rPr>
      <t xml:space="preserve">
</t>
    </r>
    <r>
      <rPr>
        <b/>
        <sz val="11"/>
        <color rgb="FF000000"/>
        <rFont val="Calibri"/>
        <family val="2"/>
      </rPr>
      <t>CRI Profile Version 2.0: ID.AM-05.02</t>
    </r>
    <r>
      <rPr>
        <sz val="11"/>
        <color rgb="FF000000"/>
        <rFont val="Calibri"/>
        <family val="2"/>
      </rPr>
      <t xml:space="preserve">
</t>
    </r>
    <r>
      <rPr>
        <b/>
        <sz val="11"/>
        <color rgb="FF000000"/>
        <rFont val="Calibri"/>
        <family val="2"/>
      </rPr>
      <t>Information and Communications Technology (ICT) Risk Outcomes: MA.RI-1</t>
    </r>
  </si>
  <si>
    <r>
      <rPr>
        <b/>
        <sz val="11"/>
        <color rgb="FF000000"/>
        <rFont val="Calibri"/>
        <family val="2"/>
      </rPr>
      <t>ID.AM-07</t>
    </r>
    <r>
      <rPr>
        <sz val="11"/>
        <color rgb="FF000000"/>
        <rFont val="Calibri"/>
        <family val="2"/>
      </rPr>
      <t>: Inventories of data and corresponding metadata for designated data types are maintained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</si>
  <si>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Maintain a list of the designated data types of interest (e.g., personally identifiable information, protected health information, financial account numbers, organization intellectual property, operational technology data)</t>
    </r>
    <r>
      <rPr>
        <sz val="11"/>
        <color rgb="FF000000"/>
        <rFont val="Calibri"/>
        <family val="2"/>
      </rPr>
      <t xml:space="preserve">
</t>
    </r>
    <r>
      <rPr>
        <b/>
        <sz val="11"/>
        <color rgb="FF000000"/>
        <rFont val="Calibri"/>
        <family val="2"/>
      </rPr>
      <t>Ex2</t>
    </r>
    <r>
      <rPr>
        <sz val="11"/>
        <color rgb="FF000000"/>
        <rFont val="Calibri"/>
        <family val="2"/>
      </rPr>
      <t>: Continuously discover and analyze ad hoc data to identify new instances of designated data types</t>
    </r>
    <r>
      <rPr>
        <sz val="11"/>
        <color rgb="FF000000"/>
        <rFont val="Calibri"/>
        <family val="2"/>
      </rPr>
      <t xml:space="preserve">
</t>
    </r>
    <r>
      <rPr>
        <b/>
        <sz val="11"/>
        <color rgb="FF000000"/>
        <rFont val="Calibri"/>
        <family val="2"/>
      </rPr>
      <t>Ex3</t>
    </r>
    <r>
      <rPr>
        <sz val="11"/>
        <color rgb="FF000000"/>
        <rFont val="Calibri"/>
        <family val="2"/>
      </rPr>
      <t>: Assign data classifications to designated data types through tags or labels</t>
    </r>
    <r>
      <rPr>
        <sz val="11"/>
        <color rgb="FF000000"/>
        <rFont val="Calibri"/>
        <family val="2"/>
      </rPr>
      <t xml:space="preserve">
</t>
    </r>
    <r>
      <rPr>
        <b/>
        <sz val="11"/>
        <color rgb="FF000000"/>
        <rFont val="Calibri"/>
        <family val="2"/>
      </rPr>
      <t>Ex4</t>
    </r>
    <r>
      <rPr>
        <sz val="11"/>
        <color rgb="FF000000"/>
        <rFont val="Calibri"/>
        <family val="2"/>
      </rPr>
      <t>: Track the provenance, data owner, and geolocation of each instance of designated data types</t>
    </r>
  </si>
  <si>
    <r>
      <rPr>
        <b/>
        <sz val="11"/>
        <color rgb="FF000000"/>
        <rFont val="Calibri"/>
        <family val="2"/>
      </rPr>
      <t>CIS Controls: 3.2</t>
    </r>
    <r>
      <rPr>
        <sz val="11"/>
        <color rgb="FF000000"/>
        <rFont val="Calibri"/>
        <family val="2"/>
      </rPr>
      <t xml:space="preserve">
</t>
    </r>
    <r>
      <rPr>
        <b/>
        <sz val="11"/>
        <color rgb="FF000000"/>
        <rFont val="Calibri"/>
        <family val="2"/>
      </rPr>
      <t>CRI Profile Version 2.0: ID.AM-07</t>
    </r>
    <r>
      <rPr>
        <sz val="11"/>
        <color rgb="FF000000"/>
        <rFont val="Calibri"/>
        <family val="2"/>
      </rPr>
      <t xml:space="preserve">
</t>
    </r>
    <r>
      <rPr>
        <b/>
        <sz val="11"/>
        <color rgb="FF000000"/>
        <rFont val="Calibri"/>
        <family val="2"/>
      </rPr>
      <t>CRI Profile Version 2.0: ID.AM-07.01</t>
    </r>
    <r>
      <rPr>
        <sz val="11"/>
        <color rgb="FF000000"/>
        <rFont val="Calibri"/>
        <family val="2"/>
      </rPr>
      <t xml:space="preserve">
</t>
    </r>
    <r>
      <rPr>
        <b/>
        <sz val="11"/>
        <color rgb="FF000000"/>
        <rFont val="Calibri"/>
        <family val="2"/>
      </rPr>
      <t>Information and Communications Technology (ICT) Risk Outcomes: MA.RI-1</t>
    </r>
  </si>
  <si>
    <r>
      <rPr>
        <b/>
        <sz val="11"/>
        <color rgb="FF000000"/>
        <rFont val="Calibri"/>
        <family val="2"/>
      </rPr>
      <t>ID.AM-08</t>
    </r>
    <r>
      <rPr>
        <sz val="11"/>
        <color rgb="FF000000"/>
        <rFont val="Calibri"/>
        <family val="2"/>
      </rPr>
      <t>: Systems, hardware, software, services, and data are managed throughout their life cycles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</si>
  <si>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Integrate cybersecurity considerations throughout the life cycles of systems, hardware, software, and services</t>
    </r>
    <r>
      <rPr>
        <sz val="11"/>
        <color rgb="FF000000"/>
        <rFont val="Calibri"/>
        <family val="2"/>
      </rPr>
      <t xml:space="preserve">
</t>
    </r>
    <r>
      <rPr>
        <b/>
        <sz val="11"/>
        <color rgb="FF000000"/>
        <rFont val="Calibri"/>
        <family val="2"/>
      </rPr>
      <t>Ex2</t>
    </r>
    <r>
      <rPr>
        <sz val="11"/>
        <color rgb="FF000000"/>
        <rFont val="Calibri"/>
        <family val="2"/>
      </rPr>
      <t>: Integrate cybersecurity considerations into product life cycles</t>
    </r>
    <r>
      <rPr>
        <sz val="11"/>
        <color rgb="FF000000"/>
        <rFont val="Calibri"/>
        <family val="2"/>
      </rPr>
      <t xml:space="preserve">
</t>
    </r>
    <r>
      <rPr>
        <b/>
        <sz val="11"/>
        <color rgb="FF000000"/>
        <rFont val="Calibri"/>
        <family val="2"/>
      </rPr>
      <t>Ex3</t>
    </r>
    <r>
      <rPr>
        <sz val="11"/>
        <color rgb="FF000000"/>
        <rFont val="Calibri"/>
        <family val="2"/>
      </rPr>
      <t>: Identify unofficial uses of technology to meet mission objectives (i.e., shadow IT)</t>
    </r>
    <r>
      <rPr>
        <sz val="11"/>
        <color rgb="FF000000"/>
        <rFont val="Calibri"/>
        <family val="2"/>
      </rPr>
      <t xml:space="preserve">
</t>
    </r>
    <r>
      <rPr>
        <b/>
        <sz val="11"/>
        <color rgb="FF000000"/>
        <rFont val="Calibri"/>
        <family val="2"/>
      </rPr>
      <t>Ex4</t>
    </r>
    <r>
      <rPr>
        <sz val="11"/>
        <color rgb="FF000000"/>
        <rFont val="Calibri"/>
        <family val="2"/>
      </rPr>
      <t>: Periodically identify redundant systems, hardware, software, and services that unnecessarily increase the organization's attack surface</t>
    </r>
    <r>
      <rPr>
        <sz val="11"/>
        <color rgb="FF000000"/>
        <rFont val="Calibri"/>
        <family val="2"/>
      </rPr>
      <t xml:space="preserve">
</t>
    </r>
    <r>
      <rPr>
        <b/>
        <sz val="11"/>
        <color rgb="FF000000"/>
        <rFont val="Calibri"/>
        <family val="2"/>
      </rPr>
      <t>Ex5</t>
    </r>
    <r>
      <rPr>
        <sz val="11"/>
        <color rgb="FF000000"/>
        <rFont val="Calibri"/>
        <family val="2"/>
      </rPr>
      <t>: Properly configure and secure systems, hardware, software, and services prior to their deployment in production</t>
    </r>
    <r>
      <rPr>
        <sz val="11"/>
        <color rgb="FF000000"/>
        <rFont val="Calibri"/>
        <family val="2"/>
      </rPr>
      <t xml:space="preserve">
</t>
    </r>
    <r>
      <rPr>
        <b/>
        <sz val="11"/>
        <color rgb="FF000000"/>
        <rFont val="Calibri"/>
        <family val="2"/>
      </rPr>
      <t>Ex6</t>
    </r>
    <r>
      <rPr>
        <sz val="11"/>
        <color rgb="FF000000"/>
        <rFont val="Calibri"/>
        <family val="2"/>
      </rPr>
      <t>: Update inventories when systems, hardware, software, and services are moved or transferred within the organization</t>
    </r>
    <r>
      <rPr>
        <sz val="11"/>
        <color rgb="FF000000"/>
        <rFont val="Calibri"/>
        <family val="2"/>
      </rPr>
      <t xml:space="preserve">
</t>
    </r>
    <r>
      <rPr>
        <b/>
        <sz val="11"/>
        <color rgb="FF000000"/>
        <rFont val="Calibri"/>
        <family val="2"/>
      </rPr>
      <t>Ex7</t>
    </r>
    <r>
      <rPr>
        <sz val="11"/>
        <color rgb="FF000000"/>
        <rFont val="Calibri"/>
        <family val="2"/>
      </rPr>
      <t>: Securely destroy stored data based on the organization's data retention policy using the prescribed destruction method, and keep and manage a record of the destructions</t>
    </r>
    <r>
      <rPr>
        <sz val="11"/>
        <color rgb="FF000000"/>
        <rFont val="Calibri"/>
        <family val="2"/>
      </rPr>
      <t xml:space="preserve">
</t>
    </r>
    <r>
      <rPr>
        <b/>
        <sz val="11"/>
        <color rgb="FF000000"/>
        <rFont val="Calibri"/>
        <family val="2"/>
      </rPr>
      <t>Ex8</t>
    </r>
    <r>
      <rPr>
        <sz val="11"/>
        <color rgb="FF000000"/>
        <rFont val="Calibri"/>
        <family val="2"/>
      </rPr>
      <t>: Securely sanitize data storage when hardware is being retired, decommissioned, reassigned, or sent for repairs or replacement</t>
    </r>
    <r>
      <rPr>
        <sz val="11"/>
        <color rgb="FF000000"/>
        <rFont val="Calibri"/>
        <family val="2"/>
      </rPr>
      <t xml:space="preserve">
</t>
    </r>
    <r>
      <rPr>
        <b/>
        <sz val="11"/>
        <color rgb="FF000000"/>
        <rFont val="Calibri"/>
        <family val="2"/>
      </rPr>
      <t>Ex9</t>
    </r>
    <r>
      <rPr>
        <sz val="11"/>
        <color rgb="FF000000"/>
        <rFont val="Calibri"/>
        <family val="2"/>
      </rPr>
      <t>: Offer methods for destroying paper, storage media, and other physical forms of data storage</t>
    </r>
  </si>
  <si>
    <r>
      <rPr>
        <b/>
        <sz val="11"/>
        <color rgb="FF000000"/>
        <rFont val="Calibri"/>
        <family val="2"/>
      </rPr>
      <t>NIST Special Publication 800-218, Secure Software Development Framework (SSDF) Version 1.1: Recommendations for Mitigating the Risk of Software Vulnerabilities: PW.4.1</t>
    </r>
    <r>
      <rPr>
        <sz val="11"/>
        <color rgb="FF000000"/>
        <rFont val="Calibri"/>
        <family val="2"/>
      </rPr>
      <t xml:space="preserve">
</t>
    </r>
    <r>
      <rPr>
        <b/>
        <sz val="11"/>
        <color rgb="FF000000"/>
        <rFont val="Calibri"/>
        <family val="2"/>
      </rPr>
      <t>NIST Special Publication 800-218, Secure Software Development Framework (SSDF) Version 1.1: Recommendations for Mitigating the Risk of Software Vulnerabilities: PW.4.4</t>
    </r>
    <r>
      <rPr>
        <sz val="11"/>
        <color rgb="FF000000"/>
        <rFont val="Calibri"/>
        <family val="2"/>
      </rPr>
      <t xml:space="preserve">
</t>
    </r>
    <r>
      <rPr>
        <b/>
        <sz val="11"/>
        <color rgb="FF000000"/>
        <rFont val="Calibri"/>
        <family val="2"/>
      </rPr>
      <t>CIS Controls: 1.1</t>
    </r>
    <r>
      <rPr>
        <sz val="11"/>
        <color rgb="FF000000"/>
        <rFont val="Calibri"/>
        <family val="2"/>
      </rPr>
      <t xml:space="preserve">
</t>
    </r>
    <r>
      <rPr>
        <b/>
        <sz val="11"/>
        <color rgb="FF000000"/>
        <rFont val="Calibri"/>
        <family val="2"/>
      </rPr>
      <t>CIS Controls: 3.5</t>
    </r>
    <r>
      <rPr>
        <sz val="11"/>
        <color rgb="FF000000"/>
        <rFont val="Calibri"/>
        <family val="2"/>
      </rPr>
      <t xml:space="preserve">
</t>
    </r>
    <r>
      <rPr>
        <b/>
        <sz val="11"/>
        <color rgb="FF000000"/>
        <rFont val="Calibri"/>
        <family val="2"/>
      </rPr>
      <t>CRI Profile Version 2.0: ID.AM-08</t>
    </r>
    <r>
      <rPr>
        <sz val="11"/>
        <color rgb="FF000000"/>
        <rFont val="Calibri"/>
        <family val="2"/>
      </rPr>
      <t xml:space="preserve">
</t>
    </r>
    <r>
      <rPr>
        <b/>
        <sz val="11"/>
        <color rgb="FF000000"/>
        <rFont val="Calibri"/>
        <family val="2"/>
      </rPr>
      <t>CRI Profile Version 2.0: ID.AM-08.01</t>
    </r>
    <r>
      <rPr>
        <sz val="11"/>
        <color rgb="FF000000"/>
        <rFont val="Calibri"/>
        <family val="2"/>
      </rPr>
      <t xml:space="preserve">
</t>
    </r>
    <r>
      <rPr>
        <b/>
        <sz val="11"/>
        <color rgb="FF000000"/>
        <rFont val="Calibri"/>
        <family val="2"/>
      </rPr>
      <t>CRI Profile Version 2.0: ID.AM-08.02</t>
    </r>
    <r>
      <rPr>
        <sz val="11"/>
        <color rgb="FF000000"/>
        <rFont val="Calibri"/>
        <family val="2"/>
      </rPr>
      <t xml:space="preserve">
</t>
    </r>
    <r>
      <rPr>
        <b/>
        <sz val="11"/>
        <color rgb="FF000000"/>
        <rFont val="Calibri"/>
        <family val="2"/>
      </rPr>
      <t>CRI Profile Version 2.0: ID.AM-08.03</t>
    </r>
    <r>
      <rPr>
        <sz val="11"/>
        <color rgb="FF000000"/>
        <rFont val="Calibri"/>
        <family val="2"/>
      </rPr>
      <t xml:space="preserve">
</t>
    </r>
    <r>
      <rPr>
        <b/>
        <sz val="11"/>
        <color rgb="FF000000"/>
        <rFont val="Calibri"/>
        <family val="2"/>
      </rPr>
      <t>CRI Profile Version 2.0: ID.AM-08.04</t>
    </r>
    <r>
      <rPr>
        <sz val="11"/>
        <color rgb="FF000000"/>
        <rFont val="Calibri"/>
        <family val="2"/>
      </rPr>
      <t xml:space="preserve">
</t>
    </r>
    <r>
      <rPr>
        <b/>
        <sz val="11"/>
        <color rgb="FF000000"/>
        <rFont val="Calibri"/>
        <family val="2"/>
      </rPr>
      <t>CRI Profile Version 2.0: ID.AM-08.05</t>
    </r>
    <r>
      <rPr>
        <sz val="11"/>
        <color rgb="FF000000"/>
        <rFont val="Calibri"/>
        <family val="2"/>
      </rPr>
      <t xml:space="preserve">
</t>
    </r>
    <r>
      <rPr>
        <b/>
        <sz val="11"/>
        <color rgb="FF000000"/>
        <rFont val="Calibri"/>
        <family val="2"/>
      </rPr>
      <t>CRI Profile Version 2.0: ID.AM-08.06</t>
    </r>
    <r>
      <rPr>
        <sz val="11"/>
        <color rgb="FF000000"/>
        <rFont val="Calibri"/>
        <family val="2"/>
      </rPr>
      <t xml:space="preserve">
</t>
    </r>
    <r>
      <rPr>
        <b/>
        <sz val="11"/>
        <color rgb="FF000000"/>
        <rFont val="Calibri"/>
        <family val="2"/>
      </rPr>
      <t>Information and Communications Technology (ICT) Risk Outcomes: MA.RI-1</t>
    </r>
  </si>
  <si>
    <r>
      <rPr>
        <b/>
        <sz val="11"/>
        <color rgb="FF000000"/>
        <rFont val="Calibri"/>
        <family val="2"/>
      </rPr>
      <t>Risk Assessment (ID.RA)</t>
    </r>
    <r>
      <rPr>
        <sz val="11"/>
        <color rgb="FF000000"/>
        <rFont val="Calibri"/>
        <family val="2"/>
      </rPr>
      <t>: The cybersecurity risk to the organization, assets, and individuals is understood by the organization</t>
    </r>
  </si>
  <si>
    <r>
      <rPr>
        <b/>
        <sz val="11"/>
        <color rgb="FF000000"/>
        <rFont val="Calibri"/>
        <family val="2"/>
      </rPr>
      <t>CRI Profile Version 2.0: ID.RA</t>
    </r>
    <r>
      <rPr>
        <sz val="11"/>
        <color rgb="FF000000"/>
        <rFont val="Calibri"/>
        <family val="2"/>
      </rPr>
      <t xml:space="preserve">
</t>
    </r>
    <r>
      <rPr>
        <b/>
        <sz val="11"/>
        <color rgb="FF000000"/>
        <rFont val="Calibri"/>
        <family val="2"/>
      </rPr>
      <t>Information and Communications Technology (ICT) Risk Outcomes: GV.BE-4</t>
    </r>
  </si>
  <si>
    <r>
      <rPr>
        <b/>
        <sz val="11"/>
        <color rgb="FF000000"/>
        <rFont val="Calibri"/>
        <family val="2"/>
      </rPr>
      <t>ID.RA-01</t>
    </r>
    <r>
      <rPr>
        <sz val="11"/>
        <color rgb="FF000000"/>
        <rFont val="Calibri"/>
        <family val="2"/>
      </rPr>
      <t>: Vulnerabilities in assets are identified, validated, and recorded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</si>
  <si>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Use vulnerability management technologies to identify unpatched and misconfigured software</t>
    </r>
    <r>
      <rPr>
        <sz val="11"/>
        <color rgb="FF000000"/>
        <rFont val="Calibri"/>
        <family val="2"/>
      </rPr>
      <t xml:space="preserve">
</t>
    </r>
    <r>
      <rPr>
        <b/>
        <sz val="11"/>
        <color rgb="FF000000"/>
        <rFont val="Calibri"/>
        <family val="2"/>
      </rPr>
      <t>Ex2</t>
    </r>
    <r>
      <rPr>
        <sz val="11"/>
        <color rgb="FF000000"/>
        <rFont val="Calibri"/>
        <family val="2"/>
      </rPr>
      <t>: Assess network and system architectures for design and implementation weaknesses that affect cybersecurity</t>
    </r>
    <r>
      <rPr>
        <sz val="11"/>
        <color rgb="FF000000"/>
        <rFont val="Calibri"/>
        <family val="2"/>
      </rPr>
      <t xml:space="preserve">
</t>
    </r>
    <r>
      <rPr>
        <b/>
        <sz val="11"/>
        <color rgb="FF000000"/>
        <rFont val="Calibri"/>
        <family val="2"/>
      </rPr>
      <t>Ex3</t>
    </r>
    <r>
      <rPr>
        <sz val="11"/>
        <color rgb="FF000000"/>
        <rFont val="Calibri"/>
        <family val="2"/>
      </rPr>
      <t>: Review, analyze, or test organization-developed software to identify design, coding, and default configuration vulnerabilities</t>
    </r>
    <r>
      <rPr>
        <sz val="11"/>
        <color rgb="FF000000"/>
        <rFont val="Calibri"/>
        <family val="2"/>
      </rPr>
      <t xml:space="preserve">
</t>
    </r>
    <r>
      <rPr>
        <b/>
        <sz val="11"/>
        <color rgb="FF000000"/>
        <rFont val="Calibri"/>
        <family val="2"/>
      </rPr>
      <t>Ex4</t>
    </r>
    <r>
      <rPr>
        <sz val="11"/>
        <color rgb="FF000000"/>
        <rFont val="Calibri"/>
        <family val="2"/>
      </rPr>
      <t>: Assess facilities that house critical computing assets for physical vulnerabilities and resilience issues</t>
    </r>
    <r>
      <rPr>
        <sz val="11"/>
        <color rgb="FF000000"/>
        <rFont val="Calibri"/>
        <family val="2"/>
      </rPr>
      <t xml:space="preserve">
</t>
    </r>
    <r>
      <rPr>
        <b/>
        <sz val="11"/>
        <color rgb="FF000000"/>
        <rFont val="Calibri"/>
        <family val="2"/>
      </rPr>
      <t>Ex5</t>
    </r>
    <r>
      <rPr>
        <sz val="11"/>
        <color rgb="FF000000"/>
        <rFont val="Calibri"/>
        <family val="2"/>
      </rPr>
      <t>: Monitor sources of cyber threat intelligence for information on new vulnerabilities in products and services</t>
    </r>
    <r>
      <rPr>
        <sz val="11"/>
        <color rgb="FF000000"/>
        <rFont val="Calibri"/>
        <family val="2"/>
      </rPr>
      <t xml:space="preserve">
</t>
    </r>
    <r>
      <rPr>
        <b/>
        <sz val="11"/>
        <color rgb="FF000000"/>
        <rFont val="Calibri"/>
        <family val="2"/>
      </rPr>
      <t>Ex6</t>
    </r>
    <r>
      <rPr>
        <sz val="11"/>
        <color rgb="FF000000"/>
        <rFont val="Calibri"/>
        <family val="2"/>
      </rPr>
      <t>: Review processes and procedures for weaknesses that could be exploited to affect cybersecurity</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</si>
  <si>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CIS Controls: 7.1</t>
    </r>
    <r>
      <rPr>
        <sz val="11"/>
        <color rgb="FF000000"/>
        <rFont val="Calibri"/>
        <family val="2"/>
      </rPr>
      <t xml:space="preserve">
</t>
    </r>
    <r>
      <rPr>
        <b/>
        <sz val="11"/>
        <color rgb="FF000000"/>
        <rFont val="Calibri"/>
        <family val="2"/>
      </rPr>
      <t>CRI Profile Version 2.0: ID.RA-01</t>
    </r>
    <r>
      <rPr>
        <sz val="11"/>
        <color rgb="FF000000"/>
        <rFont val="Calibri"/>
        <family val="2"/>
      </rPr>
      <t xml:space="preserve">
</t>
    </r>
    <r>
      <rPr>
        <b/>
        <sz val="11"/>
        <color rgb="FF000000"/>
        <rFont val="Calibri"/>
        <family val="2"/>
      </rPr>
      <t>CRI Profile Version 2.0: ID.RA-01.01</t>
    </r>
    <r>
      <rPr>
        <sz val="11"/>
        <color rgb="FF000000"/>
        <rFont val="Calibri"/>
        <family val="2"/>
      </rPr>
      <t xml:space="preserve">
</t>
    </r>
    <r>
      <rPr>
        <b/>
        <sz val="11"/>
        <color rgb="FF000000"/>
        <rFont val="Calibri"/>
        <family val="2"/>
      </rPr>
      <t>CRI Profile Version 2.0: ID.RA-01.02</t>
    </r>
    <r>
      <rPr>
        <sz val="11"/>
        <color rgb="FF000000"/>
        <rFont val="Calibri"/>
        <family val="2"/>
      </rPr>
      <t xml:space="preserve">
</t>
    </r>
    <r>
      <rPr>
        <b/>
        <sz val="11"/>
        <color rgb="FF000000"/>
        <rFont val="Calibri"/>
        <family val="2"/>
      </rPr>
      <t>CRI Profile Version 2.0: ID.RA-01.03</t>
    </r>
    <r>
      <rPr>
        <sz val="11"/>
        <color rgb="FF000000"/>
        <rFont val="Calibri"/>
        <family val="2"/>
      </rPr>
      <t xml:space="preserve">
</t>
    </r>
    <r>
      <rPr>
        <b/>
        <sz val="11"/>
        <color rgb="FF000000"/>
        <rFont val="Calibri"/>
        <family val="2"/>
      </rPr>
      <t>Information and Communications Technology (ICT) Risk Outcomes: MA.RI-3</t>
    </r>
  </si>
  <si>
    <r>
      <rPr>
        <b/>
        <sz val="11"/>
        <color rgb="FF000000"/>
        <rFont val="Calibri"/>
        <family val="2"/>
      </rPr>
      <t>ID.RA-02</t>
    </r>
    <r>
      <rPr>
        <sz val="11"/>
        <color rgb="FF000000"/>
        <rFont val="Calibri"/>
        <family val="2"/>
      </rPr>
      <t>: Cyber threat intelligence is received from information sharing forums and sources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</si>
  <si>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Configure cybersecurity tools and technologies with detection or response capabilities to securely ingest cyber threat intelligence feeds</t>
    </r>
    <r>
      <rPr>
        <sz val="11"/>
        <color rgb="FF000000"/>
        <rFont val="Calibri"/>
        <family val="2"/>
      </rPr>
      <t xml:space="preserve">
</t>
    </r>
    <r>
      <rPr>
        <b/>
        <sz val="11"/>
        <color rgb="FF000000"/>
        <rFont val="Calibri"/>
        <family val="2"/>
      </rPr>
      <t>Ex2</t>
    </r>
    <r>
      <rPr>
        <sz val="11"/>
        <color rgb="FF000000"/>
        <rFont val="Calibri"/>
        <family val="2"/>
      </rPr>
      <t>: Receive and review advisories from reputable third parties on current threat actors and their tactics, techniques, and procedures (TTPs)</t>
    </r>
    <r>
      <rPr>
        <sz val="11"/>
        <color rgb="FF000000"/>
        <rFont val="Calibri"/>
        <family val="2"/>
      </rPr>
      <t xml:space="preserve">
</t>
    </r>
    <r>
      <rPr>
        <b/>
        <sz val="11"/>
        <color rgb="FF000000"/>
        <rFont val="Calibri"/>
        <family val="2"/>
      </rPr>
      <t>Ex3</t>
    </r>
    <r>
      <rPr>
        <sz val="11"/>
        <color rgb="FF000000"/>
        <rFont val="Calibri"/>
        <family val="2"/>
      </rPr>
      <t>: Monitor sources of cyber threat intelligence for information on the types of vulnerabilities that emerging technologies may have</t>
    </r>
  </si>
  <si>
    <r>
      <rPr>
        <b/>
        <sz val="11"/>
        <color rgb="FF000000"/>
        <rFont val="Calibri"/>
        <family val="2"/>
      </rPr>
      <t>CRI Profile Version 2.0: ID.RA-02</t>
    </r>
    <r>
      <rPr>
        <sz val="11"/>
        <color rgb="FF000000"/>
        <rFont val="Calibri"/>
        <family val="2"/>
      </rPr>
      <t xml:space="preserve">
</t>
    </r>
    <r>
      <rPr>
        <b/>
        <sz val="11"/>
        <color rgb="FF000000"/>
        <rFont val="Calibri"/>
        <family val="2"/>
      </rPr>
      <t>CRI Profile Version 2.0: ID.RA-02.01</t>
    </r>
    <r>
      <rPr>
        <sz val="11"/>
        <color rgb="FF000000"/>
        <rFont val="Calibri"/>
        <family val="2"/>
      </rPr>
      <t xml:space="preserve">
</t>
    </r>
    <r>
      <rPr>
        <b/>
        <sz val="11"/>
        <color rgb="FF000000"/>
        <rFont val="Calibri"/>
        <family val="2"/>
      </rPr>
      <t>CRI Profile Version 2.0: ID.RA-02.02</t>
    </r>
    <r>
      <rPr>
        <sz val="11"/>
        <color rgb="FF000000"/>
        <rFont val="Calibri"/>
        <family val="2"/>
      </rPr>
      <t xml:space="preserve">
</t>
    </r>
    <r>
      <rPr>
        <b/>
        <sz val="11"/>
        <color rgb="FF000000"/>
        <rFont val="Calibri"/>
        <family val="2"/>
      </rPr>
      <t>Information and Communications Technology (ICT) Risk Outcomes: GV.BE-4</t>
    </r>
  </si>
  <si>
    <r>
      <rPr>
        <b/>
        <sz val="11"/>
        <color rgb="FF000000"/>
        <rFont val="Calibri"/>
        <family val="2"/>
      </rPr>
      <t>ID.RA-03</t>
    </r>
    <r>
      <rPr>
        <sz val="11"/>
        <color rgb="FF000000"/>
        <rFont val="Calibri"/>
        <family val="2"/>
      </rPr>
      <t>: Internal and external threats to the organization are identified and recorded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</si>
  <si>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Use cyber threat intelligence to maintain awareness of the types of threat actors likely to target the organization and the TTPs they are likely to use</t>
    </r>
    <r>
      <rPr>
        <sz val="11"/>
        <color rgb="FF000000"/>
        <rFont val="Calibri"/>
        <family val="2"/>
      </rPr>
      <t xml:space="preserve">
</t>
    </r>
    <r>
      <rPr>
        <b/>
        <sz val="11"/>
        <color rgb="FF000000"/>
        <rFont val="Calibri"/>
        <family val="2"/>
      </rPr>
      <t>Ex2</t>
    </r>
    <r>
      <rPr>
        <sz val="11"/>
        <color rgb="FF000000"/>
        <rFont val="Calibri"/>
        <family val="2"/>
      </rPr>
      <t>: Perform threat hunting to look for signs of threat actors within the environment</t>
    </r>
    <r>
      <rPr>
        <sz val="11"/>
        <color rgb="FF000000"/>
        <rFont val="Calibri"/>
        <family val="2"/>
      </rPr>
      <t xml:space="preserve">
</t>
    </r>
    <r>
      <rPr>
        <b/>
        <sz val="11"/>
        <color rgb="FF000000"/>
        <rFont val="Calibri"/>
        <family val="2"/>
      </rPr>
      <t>Ex3</t>
    </r>
    <r>
      <rPr>
        <sz val="11"/>
        <color rgb="FF000000"/>
        <rFont val="Calibri"/>
        <family val="2"/>
      </rPr>
      <t>: Implement processes for identifying internal threat actors</t>
    </r>
  </si>
  <si>
    <r>
      <rPr>
        <b/>
        <sz val="11"/>
        <color rgb="FF000000"/>
        <rFont val="Calibri"/>
        <family val="2"/>
      </rPr>
      <t>CRI Profile Version 2.0: ID.RA-03</t>
    </r>
    <r>
      <rPr>
        <sz val="11"/>
        <color rgb="FF000000"/>
        <rFont val="Calibri"/>
        <family val="2"/>
      </rPr>
      <t xml:space="preserve">
</t>
    </r>
    <r>
      <rPr>
        <b/>
        <sz val="11"/>
        <color rgb="FF000000"/>
        <rFont val="Calibri"/>
        <family val="2"/>
      </rPr>
      <t>CRI Profile Version 2.0: ID.RA-03.01</t>
    </r>
    <r>
      <rPr>
        <sz val="11"/>
        <color rgb="FF000000"/>
        <rFont val="Calibri"/>
        <family val="2"/>
      </rPr>
      <t xml:space="preserve">
</t>
    </r>
    <r>
      <rPr>
        <b/>
        <sz val="11"/>
        <color rgb="FF000000"/>
        <rFont val="Calibri"/>
        <family val="2"/>
      </rPr>
      <t>CRI Profile Version 2.0: ID.RA-03.02</t>
    </r>
    <r>
      <rPr>
        <sz val="11"/>
        <color rgb="FF000000"/>
        <rFont val="Calibri"/>
        <family val="2"/>
      </rPr>
      <t xml:space="preserve">
</t>
    </r>
    <r>
      <rPr>
        <b/>
        <sz val="11"/>
        <color rgb="FF000000"/>
        <rFont val="Calibri"/>
        <family val="2"/>
      </rPr>
      <t>CRI Profile Version 2.0: ID.RA-03.03</t>
    </r>
    <r>
      <rPr>
        <sz val="11"/>
        <color rgb="FF000000"/>
        <rFont val="Calibri"/>
        <family val="2"/>
      </rPr>
      <t xml:space="preserve">
</t>
    </r>
    <r>
      <rPr>
        <b/>
        <sz val="11"/>
        <color rgb="FF000000"/>
        <rFont val="Calibri"/>
        <family val="2"/>
      </rPr>
      <t>CRI Profile Version 2.0: ID.RA-03.04</t>
    </r>
    <r>
      <rPr>
        <sz val="11"/>
        <color rgb="FF000000"/>
        <rFont val="Calibri"/>
        <family val="2"/>
      </rPr>
      <t xml:space="preserve">
</t>
    </r>
    <r>
      <rPr>
        <b/>
        <sz val="11"/>
        <color rgb="FF000000"/>
        <rFont val="Calibri"/>
        <family val="2"/>
      </rPr>
      <t>Information and Communications Technology (ICT) Risk Outcomes: MA.RI-2</t>
    </r>
  </si>
  <si>
    <r>
      <rPr>
        <b/>
        <sz val="11"/>
        <color rgb="FF000000"/>
        <rFont val="Calibri"/>
        <family val="2"/>
      </rPr>
      <t>ID.RA-04</t>
    </r>
    <r>
      <rPr>
        <sz val="11"/>
        <color rgb="FF000000"/>
        <rFont val="Calibri"/>
        <family val="2"/>
      </rPr>
      <t>: Potential impacts and likelihoods of threats exploiting vulnerabilities are identified and recorded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</si>
  <si>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Business leaders and cybersecurity risk management practitioners work together to estimate the likelihood and impact of risk scenarios and record them in risk registers</t>
    </r>
    <r>
      <rPr>
        <sz val="11"/>
        <color rgb="FF000000"/>
        <rFont val="Calibri"/>
        <family val="2"/>
      </rPr>
      <t xml:space="preserve">
</t>
    </r>
    <r>
      <rPr>
        <b/>
        <sz val="11"/>
        <color rgb="FF000000"/>
        <rFont val="Calibri"/>
        <family val="2"/>
      </rPr>
      <t>Ex2</t>
    </r>
    <r>
      <rPr>
        <sz val="11"/>
        <color rgb="FF000000"/>
        <rFont val="Calibri"/>
        <family val="2"/>
      </rPr>
      <t>: Enumerate the potential business impacts of unauthorized access to the organization's communications, systems, and data processed in or by those systems</t>
    </r>
    <r>
      <rPr>
        <sz val="11"/>
        <color rgb="FF000000"/>
        <rFont val="Calibri"/>
        <family val="2"/>
      </rPr>
      <t xml:space="preserve">
</t>
    </r>
    <r>
      <rPr>
        <b/>
        <sz val="11"/>
        <color rgb="FF000000"/>
        <rFont val="Calibri"/>
        <family val="2"/>
      </rPr>
      <t>Ex3</t>
    </r>
    <r>
      <rPr>
        <sz val="11"/>
        <color rgb="FF000000"/>
        <rFont val="Calibri"/>
        <family val="2"/>
      </rPr>
      <t>: Account for the potential impacts of cascading failures for systems of systems</t>
    </r>
  </si>
  <si>
    <r>
      <rPr>
        <b/>
        <sz val="11"/>
        <color rgb="FF000000"/>
        <rFont val="Calibri"/>
        <family val="2"/>
      </rPr>
      <t>CRI Profile Version 2.0: ID.RA-04</t>
    </r>
    <r>
      <rPr>
        <sz val="11"/>
        <color rgb="FF000000"/>
        <rFont val="Calibri"/>
        <family val="2"/>
      </rPr>
      <t xml:space="preserve">
</t>
    </r>
    <r>
      <rPr>
        <b/>
        <sz val="11"/>
        <color rgb="FF000000"/>
        <rFont val="Calibri"/>
        <family val="2"/>
      </rPr>
      <t>CRI Profile Version 2.0: ID.RA-04.01</t>
    </r>
    <r>
      <rPr>
        <sz val="11"/>
        <color rgb="FF000000"/>
        <rFont val="Calibri"/>
        <family val="2"/>
      </rPr>
      <t xml:space="preserve">
</t>
    </r>
    <r>
      <rPr>
        <b/>
        <sz val="11"/>
        <color rgb="FF000000"/>
        <rFont val="Calibri"/>
        <family val="2"/>
      </rPr>
      <t>Information and Communications Technology (ICT) Risk Outcomes: MA.RI-4</t>
    </r>
  </si>
  <si>
    <r>
      <rPr>
        <b/>
        <sz val="11"/>
        <color rgb="FF000000"/>
        <rFont val="Calibri"/>
        <family val="2"/>
      </rPr>
      <t>ID.RA-05</t>
    </r>
    <r>
      <rPr>
        <sz val="11"/>
        <color rgb="FF000000"/>
        <rFont val="Calibri"/>
        <family val="2"/>
      </rPr>
      <t>: Threats, vulnerabilities, likelihoods, and impacts are used to understand inherent risk and inform risk response prioritization</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</si>
  <si>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Develop threat models to better understand risks to the data and identify appropriate risk responses</t>
    </r>
    <r>
      <rPr>
        <sz val="11"/>
        <color rgb="FF000000"/>
        <rFont val="Calibri"/>
        <family val="2"/>
      </rPr>
      <t xml:space="preserve">
</t>
    </r>
    <r>
      <rPr>
        <b/>
        <sz val="11"/>
        <color rgb="FF000000"/>
        <rFont val="Calibri"/>
        <family val="2"/>
      </rPr>
      <t>Ex2</t>
    </r>
    <r>
      <rPr>
        <sz val="11"/>
        <color rgb="FF000000"/>
        <rFont val="Calibri"/>
        <family val="2"/>
      </rPr>
      <t>: Prioritize cybersecurity resource allocations and investments based on estimated likelihoods and impacts</t>
    </r>
  </si>
  <si>
    <r>
      <rPr>
        <b/>
        <sz val="11"/>
        <color rgb="FF000000"/>
        <rFont val="Calibri"/>
        <family val="2"/>
      </rPr>
      <t>NIST Special Publication 800-218, Secure Software Development Framework (SSDF) Version 1.1: Recommendations for Mitigating the Risk of Software Vulnerabilities: PW.1.1</t>
    </r>
    <r>
      <rPr>
        <sz val="11"/>
        <color rgb="FF000000"/>
        <rFont val="Calibri"/>
        <family val="2"/>
      </rPr>
      <t xml:space="preserve">
</t>
    </r>
    <r>
      <rPr>
        <b/>
        <sz val="11"/>
        <color rgb="FF000000"/>
        <rFont val="Calibri"/>
        <family val="2"/>
      </rPr>
      <t>CRI Profile Version 2.0: ID.RA-05</t>
    </r>
    <r>
      <rPr>
        <sz val="11"/>
        <color rgb="FF000000"/>
        <rFont val="Calibri"/>
        <family val="2"/>
      </rPr>
      <t xml:space="preserve">
</t>
    </r>
    <r>
      <rPr>
        <b/>
        <sz val="11"/>
        <color rgb="FF000000"/>
        <rFont val="Calibri"/>
        <family val="2"/>
      </rPr>
      <t>CRI Profile Version 2.0: ID.RA-05.01</t>
    </r>
    <r>
      <rPr>
        <sz val="11"/>
        <color rgb="FF000000"/>
        <rFont val="Calibri"/>
        <family val="2"/>
      </rPr>
      <t xml:space="preserve">
</t>
    </r>
    <r>
      <rPr>
        <b/>
        <sz val="11"/>
        <color rgb="FF000000"/>
        <rFont val="Calibri"/>
        <family val="2"/>
      </rPr>
      <t>CRI Profile Version 2.0: ID.RA-05.02</t>
    </r>
    <r>
      <rPr>
        <sz val="11"/>
        <color rgb="FF000000"/>
        <rFont val="Calibri"/>
        <family val="2"/>
      </rPr>
      <t xml:space="preserve">
</t>
    </r>
    <r>
      <rPr>
        <b/>
        <sz val="11"/>
        <color rgb="FF000000"/>
        <rFont val="Calibri"/>
        <family val="2"/>
      </rPr>
      <t>CRI Profile Version 2.0: ID.RA-05.03</t>
    </r>
    <r>
      <rPr>
        <sz val="11"/>
        <color rgb="FF000000"/>
        <rFont val="Calibri"/>
        <family val="2"/>
      </rPr>
      <t xml:space="preserve">
</t>
    </r>
    <r>
      <rPr>
        <b/>
        <sz val="11"/>
        <color rgb="FF000000"/>
        <rFont val="Calibri"/>
        <family val="2"/>
      </rPr>
      <t>CRI Profile Version 2.0: ID.RA-05.04</t>
    </r>
    <r>
      <rPr>
        <sz val="11"/>
        <color rgb="FF000000"/>
        <rFont val="Calibri"/>
        <family val="2"/>
      </rPr>
      <t xml:space="preserve">
</t>
    </r>
    <r>
      <rPr>
        <b/>
        <sz val="11"/>
        <color rgb="FF000000"/>
        <rFont val="Calibri"/>
        <family val="2"/>
      </rPr>
      <t>Information and Communications Technology (ICT) Risk Outcomes: MA.RA-2</t>
    </r>
  </si>
  <si>
    <r>
      <rPr>
        <b/>
        <sz val="11"/>
        <color rgb="FF000000"/>
        <rFont val="Calibri"/>
        <family val="2"/>
      </rPr>
      <t>ID.RA-06</t>
    </r>
    <r>
      <rPr>
        <sz val="11"/>
        <color rgb="FF000000"/>
        <rFont val="Calibri"/>
        <family val="2"/>
      </rPr>
      <t>: Risk responses are chosen, prioritized, planned, tracked, and communicated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</si>
  <si>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Apply the vulnerability management plan's criteria for deciding whether to accept, transfer, mitigate, or avoid risk</t>
    </r>
    <r>
      <rPr>
        <sz val="11"/>
        <color rgb="FF000000"/>
        <rFont val="Calibri"/>
        <family val="2"/>
      </rPr>
      <t xml:space="preserve">
</t>
    </r>
    <r>
      <rPr>
        <b/>
        <sz val="11"/>
        <color rgb="FF000000"/>
        <rFont val="Calibri"/>
        <family val="2"/>
      </rPr>
      <t>Ex2</t>
    </r>
    <r>
      <rPr>
        <sz val="11"/>
        <color rgb="FF000000"/>
        <rFont val="Calibri"/>
        <family val="2"/>
      </rPr>
      <t>: Apply the vulnerability management plan's criteria for selecting compensating controls to mitigate risk</t>
    </r>
    <r>
      <rPr>
        <sz val="11"/>
        <color rgb="FF000000"/>
        <rFont val="Calibri"/>
        <family val="2"/>
      </rPr>
      <t xml:space="preserve">
</t>
    </r>
    <r>
      <rPr>
        <b/>
        <sz val="11"/>
        <color rgb="FF000000"/>
        <rFont val="Calibri"/>
        <family val="2"/>
      </rPr>
      <t>Ex3</t>
    </r>
    <r>
      <rPr>
        <sz val="11"/>
        <color rgb="FF000000"/>
        <rFont val="Calibri"/>
        <family val="2"/>
      </rPr>
      <t>: Track the progress of risk response implementation (e.g., plan of action and milestones [POA&amp;M], risk register, risk detail report)</t>
    </r>
    <r>
      <rPr>
        <sz val="11"/>
        <color rgb="FF000000"/>
        <rFont val="Calibri"/>
        <family val="2"/>
      </rPr>
      <t xml:space="preserve">
</t>
    </r>
    <r>
      <rPr>
        <b/>
        <sz val="11"/>
        <color rgb="FF000000"/>
        <rFont val="Calibri"/>
        <family val="2"/>
      </rPr>
      <t>Ex4</t>
    </r>
    <r>
      <rPr>
        <sz val="11"/>
        <color rgb="FF000000"/>
        <rFont val="Calibri"/>
        <family val="2"/>
      </rPr>
      <t>: Use risk assessment findings to inform risk response decisions and actions</t>
    </r>
    <r>
      <rPr>
        <sz val="11"/>
        <color rgb="FF000000"/>
        <rFont val="Calibri"/>
        <family val="2"/>
      </rPr>
      <t xml:space="preserve">
</t>
    </r>
    <r>
      <rPr>
        <b/>
        <sz val="11"/>
        <color rgb="FF000000"/>
        <rFont val="Calibri"/>
        <family val="2"/>
      </rPr>
      <t>Ex5</t>
    </r>
    <r>
      <rPr>
        <sz val="11"/>
        <color rgb="FF000000"/>
        <rFont val="Calibri"/>
        <family val="2"/>
      </rPr>
      <t>: Communicate planned risk responses to affected stakeholders in priority order</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</si>
  <si>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CRI Profile Version 2.0: ID.RA-06</t>
    </r>
    <r>
      <rPr>
        <sz val="11"/>
        <color rgb="FF000000"/>
        <rFont val="Calibri"/>
        <family val="2"/>
      </rPr>
      <t xml:space="preserve">
</t>
    </r>
    <r>
      <rPr>
        <b/>
        <sz val="11"/>
        <color rgb="FF000000"/>
        <rFont val="Calibri"/>
        <family val="2"/>
      </rPr>
      <t>CRI Profile Version 2.0: ID.RA-06.01</t>
    </r>
    <r>
      <rPr>
        <sz val="11"/>
        <color rgb="FF000000"/>
        <rFont val="Calibri"/>
        <family val="2"/>
      </rPr>
      <t xml:space="preserve">
</t>
    </r>
    <r>
      <rPr>
        <b/>
        <sz val="11"/>
        <color rgb="FF000000"/>
        <rFont val="Calibri"/>
        <family val="2"/>
      </rPr>
      <t>CRI Profile Version 2.0: ID.RA-06.02</t>
    </r>
    <r>
      <rPr>
        <sz val="11"/>
        <color rgb="FF000000"/>
        <rFont val="Calibri"/>
        <family val="2"/>
      </rPr>
      <t xml:space="preserve">
</t>
    </r>
    <r>
      <rPr>
        <b/>
        <sz val="11"/>
        <color rgb="FF000000"/>
        <rFont val="Calibri"/>
        <family val="2"/>
      </rPr>
      <t>CRI Profile Version 2.0: ID.RA-06.03</t>
    </r>
    <r>
      <rPr>
        <sz val="11"/>
        <color rgb="FF000000"/>
        <rFont val="Calibri"/>
        <family val="2"/>
      </rPr>
      <t xml:space="preserve">
</t>
    </r>
    <r>
      <rPr>
        <b/>
        <sz val="11"/>
        <color rgb="FF000000"/>
        <rFont val="Calibri"/>
        <family val="2"/>
      </rPr>
      <t>CRI Profile Version 2.0: ID.RA-06.04</t>
    </r>
    <r>
      <rPr>
        <sz val="11"/>
        <color rgb="FF000000"/>
        <rFont val="Calibri"/>
        <family val="2"/>
      </rPr>
      <t xml:space="preserve">
</t>
    </r>
    <r>
      <rPr>
        <b/>
        <sz val="11"/>
        <color rgb="FF000000"/>
        <rFont val="Calibri"/>
        <family val="2"/>
      </rPr>
      <t>CRI Profile Version 2.0: ID.RA-06.05</t>
    </r>
    <r>
      <rPr>
        <sz val="11"/>
        <color rgb="FF000000"/>
        <rFont val="Calibri"/>
        <family val="2"/>
      </rPr>
      <t xml:space="preserve">
</t>
    </r>
    <r>
      <rPr>
        <b/>
        <sz val="11"/>
        <color rgb="FF000000"/>
        <rFont val="Calibri"/>
        <family val="2"/>
      </rPr>
      <t>CRI Profile Version 2.0: ID.RA-06.06</t>
    </r>
    <r>
      <rPr>
        <sz val="11"/>
        <color rgb="FF000000"/>
        <rFont val="Calibri"/>
        <family val="2"/>
      </rPr>
      <t xml:space="preserve">
</t>
    </r>
    <r>
      <rPr>
        <b/>
        <sz val="11"/>
        <color rgb="FF000000"/>
        <rFont val="Calibri"/>
        <family val="2"/>
      </rPr>
      <t>Information and Communications Technology (ICT) Risk Outcomes: MA.RP</t>
    </r>
  </si>
  <si>
    <r>
      <rPr>
        <b/>
        <sz val="11"/>
        <color rgb="FF000000"/>
        <rFont val="Calibri"/>
        <family val="2"/>
      </rPr>
      <t>ID.RA-07</t>
    </r>
    <r>
      <rPr>
        <sz val="11"/>
        <color rgb="FF000000"/>
        <rFont val="Calibri"/>
        <family val="2"/>
      </rPr>
      <t>: Changes and exceptions are managed, assessed for risk impact, recorded, and tracked</t>
    </r>
  </si>
  <si>
    <r>
      <rPr>
        <b/>
        <sz val="11"/>
        <color rgb="FF000000"/>
        <rFont val="Calibri"/>
        <family val="2"/>
      </rPr>
      <t>Ex1</t>
    </r>
    <r>
      <rPr>
        <sz val="11"/>
        <color rgb="FF000000"/>
        <rFont val="Calibri"/>
        <family val="2"/>
      </rPr>
      <t>: Implement and follow procedures for the formal documentation, review, testing, and approval of proposed changes and requested exceptions</t>
    </r>
    <r>
      <rPr>
        <sz val="11"/>
        <color rgb="FF000000"/>
        <rFont val="Calibri"/>
        <family val="2"/>
      </rPr>
      <t xml:space="preserve">
</t>
    </r>
    <r>
      <rPr>
        <b/>
        <sz val="11"/>
        <color rgb="FF000000"/>
        <rFont val="Calibri"/>
        <family val="2"/>
      </rPr>
      <t>Ex2</t>
    </r>
    <r>
      <rPr>
        <sz val="11"/>
        <color rgb="FF000000"/>
        <rFont val="Calibri"/>
        <family val="2"/>
      </rPr>
      <t>: Document the possible risks of making or not making each proposed change, and provide guidance on rolling back changes</t>
    </r>
    <r>
      <rPr>
        <sz val="11"/>
        <color rgb="FF000000"/>
        <rFont val="Calibri"/>
        <family val="2"/>
      </rPr>
      <t xml:space="preserve">
</t>
    </r>
    <r>
      <rPr>
        <b/>
        <sz val="11"/>
        <color rgb="FF000000"/>
        <rFont val="Calibri"/>
        <family val="2"/>
      </rPr>
      <t>Ex3</t>
    </r>
    <r>
      <rPr>
        <sz val="11"/>
        <color rgb="FF000000"/>
        <rFont val="Calibri"/>
        <family val="2"/>
      </rPr>
      <t>: Document the risks related to each requested exception and the plan for responding to those risks</t>
    </r>
    <r>
      <rPr>
        <sz val="11"/>
        <color rgb="FF000000"/>
        <rFont val="Calibri"/>
        <family val="2"/>
      </rPr>
      <t xml:space="preserve">
</t>
    </r>
    <r>
      <rPr>
        <b/>
        <sz val="11"/>
        <color rgb="FF000000"/>
        <rFont val="Calibri"/>
        <family val="2"/>
      </rPr>
      <t>Ex4</t>
    </r>
    <r>
      <rPr>
        <sz val="11"/>
        <color rgb="FF000000"/>
        <rFont val="Calibri"/>
        <family val="2"/>
      </rPr>
      <t>: Periodically review risks that were accepted based upon planned future actions or milestones</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</si>
  <si>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CRI Profile Version 2.0: ID.RA-07</t>
    </r>
    <r>
      <rPr>
        <sz val="11"/>
        <color rgb="FF000000"/>
        <rFont val="Calibri"/>
        <family val="2"/>
      </rPr>
      <t xml:space="preserve">
</t>
    </r>
    <r>
      <rPr>
        <b/>
        <sz val="11"/>
        <color rgb="FF000000"/>
        <rFont val="Calibri"/>
        <family val="2"/>
      </rPr>
      <t>CRI Profile Version 2.0: ID.RA-07.01</t>
    </r>
    <r>
      <rPr>
        <sz val="11"/>
        <color rgb="FF000000"/>
        <rFont val="Calibri"/>
        <family val="2"/>
      </rPr>
      <t xml:space="preserve">
</t>
    </r>
    <r>
      <rPr>
        <b/>
        <sz val="11"/>
        <color rgb="FF000000"/>
        <rFont val="Calibri"/>
        <family val="2"/>
      </rPr>
      <t>CRI Profile Version 2.0: ID.RA-07.02</t>
    </r>
    <r>
      <rPr>
        <sz val="11"/>
        <color rgb="FF000000"/>
        <rFont val="Calibri"/>
        <family val="2"/>
      </rPr>
      <t xml:space="preserve">
</t>
    </r>
    <r>
      <rPr>
        <b/>
        <sz val="11"/>
        <color rgb="FF000000"/>
        <rFont val="Calibri"/>
        <family val="2"/>
      </rPr>
      <t>CRI Profile Version 2.0: ID.RA-07.03</t>
    </r>
    <r>
      <rPr>
        <sz val="11"/>
        <color rgb="FF000000"/>
        <rFont val="Calibri"/>
        <family val="2"/>
      </rPr>
      <t xml:space="preserve">
</t>
    </r>
    <r>
      <rPr>
        <b/>
        <sz val="11"/>
        <color rgb="FF000000"/>
        <rFont val="Calibri"/>
        <family val="2"/>
      </rPr>
      <t>CRI Profile Version 2.0: ID.RA-07.04</t>
    </r>
    <r>
      <rPr>
        <sz val="11"/>
        <color rgb="FF000000"/>
        <rFont val="Calibri"/>
        <family val="2"/>
      </rPr>
      <t xml:space="preserve">
</t>
    </r>
    <r>
      <rPr>
        <b/>
        <sz val="11"/>
        <color rgb="FF000000"/>
        <rFont val="Calibri"/>
        <family val="2"/>
      </rPr>
      <t>CRI Profile Version 2.0: ID.RA-07.05</t>
    </r>
    <r>
      <rPr>
        <sz val="11"/>
        <color rgb="FF000000"/>
        <rFont val="Calibri"/>
        <family val="2"/>
      </rPr>
      <t xml:space="preserve">
</t>
    </r>
    <r>
      <rPr>
        <b/>
        <sz val="11"/>
        <color rgb="FF000000"/>
        <rFont val="Calibri"/>
        <family val="2"/>
      </rPr>
      <t>Information and Communications Technology (ICT) Risk Outcomes: MA.RI-3</t>
    </r>
  </si>
  <si>
    <r>
      <rPr>
        <b/>
        <sz val="11"/>
        <color rgb="FF000000"/>
        <rFont val="Calibri"/>
        <family val="2"/>
      </rPr>
      <t>ID.RA-08</t>
    </r>
    <r>
      <rPr>
        <sz val="11"/>
        <color rgb="FF000000"/>
        <rFont val="Calibri"/>
        <family val="2"/>
      </rPr>
      <t>: Processes for receiving, analyzing, and responding to vulnerability disclosures are established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</si>
  <si>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Conduct vulnerability information sharing between the organization and its suppliers following the rules and protocols defined in contracts</t>
    </r>
    <r>
      <rPr>
        <sz val="11"/>
        <color rgb="FF000000"/>
        <rFont val="Calibri"/>
        <family val="2"/>
      </rPr>
      <t xml:space="preserve">
</t>
    </r>
    <r>
      <rPr>
        <b/>
        <sz val="11"/>
        <color rgb="FF000000"/>
        <rFont val="Calibri"/>
        <family val="2"/>
      </rPr>
      <t>Ex2</t>
    </r>
    <r>
      <rPr>
        <sz val="11"/>
        <color rgb="FF000000"/>
        <rFont val="Calibri"/>
        <family val="2"/>
      </rPr>
      <t>: Assign responsibilities and verify the execution of procedures for processing, analyzing the impact of, and responding to cybersecurity threat, vulnerability, or incident disclosures by suppliers, customers, partners, and government cybersecurity organizations</t>
    </r>
  </si>
  <si>
    <r>
      <rPr>
        <b/>
        <sz val="11"/>
        <color rgb="FF000000"/>
        <rFont val="Calibri"/>
        <family val="2"/>
      </rPr>
      <t>CIS Controls: 7.2</t>
    </r>
    <r>
      <rPr>
        <sz val="11"/>
        <color rgb="FF000000"/>
        <rFont val="Calibri"/>
        <family val="2"/>
      </rPr>
      <t xml:space="preserve">
</t>
    </r>
    <r>
      <rPr>
        <b/>
        <sz val="11"/>
        <color rgb="FF000000"/>
        <rFont val="Calibri"/>
        <family val="2"/>
      </rPr>
      <t>CRI Profile Version 2.0: ID.RA-08</t>
    </r>
    <r>
      <rPr>
        <sz val="11"/>
        <color rgb="FF000000"/>
        <rFont val="Calibri"/>
        <family val="2"/>
      </rPr>
      <t xml:space="preserve">
</t>
    </r>
    <r>
      <rPr>
        <b/>
        <sz val="11"/>
        <color rgb="FF000000"/>
        <rFont val="Calibri"/>
        <family val="2"/>
      </rPr>
      <t>CRI Profile Version 2.0: ID.RA-08.01</t>
    </r>
    <r>
      <rPr>
        <sz val="11"/>
        <color rgb="FF000000"/>
        <rFont val="Calibri"/>
        <family val="2"/>
      </rPr>
      <t xml:space="preserve">
</t>
    </r>
    <r>
      <rPr>
        <b/>
        <sz val="11"/>
        <color rgb="FF000000"/>
        <rFont val="Calibri"/>
        <family val="2"/>
      </rPr>
      <t>CRI Profile Version 2.0: ID.RA-08.02</t>
    </r>
    <r>
      <rPr>
        <sz val="11"/>
        <color rgb="FF000000"/>
        <rFont val="Calibri"/>
        <family val="2"/>
      </rPr>
      <t xml:space="preserve">
</t>
    </r>
    <r>
      <rPr>
        <b/>
        <sz val="11"/>
        <color rgb="FF000000"/>
        <rFont val="Calibri"/>
        <family val="2"/>
      </rPr>
      <t>Information and Communications Technology (ICT) Risk Outcomes: MA.RI-3</t>
    </r>
  </si>
  <si>
    <r>
      <rPr>
        <b/>
        <sz val="11"/>
        <color rgb="FF000000"/>
        <rFont val="Calibri"/>
        <family val="2"/>
      </rPr>
      <t>ID.RA-09</t>
    </r>
    <r>
      <rPr>
        <sz val="11"/>
        <color rgb="FF000000"/>
        <rFont val="Calibri"/>
        <family val="2"/>
      </rPr>
      <t>: The authenticity and integrity of hardware and software are assessed prior to acquisition and use</t>
    </r>
  </si>
  <si>
    <r>
      <rPr>
        <b/>
        <sz val="11"/>
        <color rgb="FF000000"/>
        <rFont val="Calibri"/>
        <family val="2"/>
      </rPr>
      <t>Ex1</t>
    </r>
    <r>
      <rPr>
        <sz val="11"/>
        <color rgb="FF000000"/>
        <rFont val="Calibri"/>
        <family val="2"/>
      </rPr>
      <t>: Assess the authenticity and cybersecurity of critical technology products and services prior to acquisition and use</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</si>
  <si>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CRI Profile Version 2.0: EX.DD-04</t>
    </r>
    <r>
      <rPr>
        <sz val="11"/>
        <color rgb="FF000000"/>
        <rFont val="Calibri"/>
        <family val="2"/>
      </rPr>
      <t xml:space="preserve">
</t>
    </r>
    <r>
      <rPr>
        <b/>
        <sz val="11"/>
        <color rgb="FF000000"/>
        <rFont val="Calibri"/>
        <family val="2"/>
      </rPr>
      <t>CRI Profile Version 2.0: EX.DD-04.01</t>
    </r>
    <r>
      <rPr>
        <sz val="11"/>
        <color rgb="FF000000"/>
        <rFont val="Calibri"/>
        <family val="2"/>
      </rPr>
      <t xml:space="preserve">
</t>
    </r>
    <r>
      <rPr>
        <b/>
        <sz val="11"/>
        <color rgb="FF000000"/>
        <rFont val="Calibri"/>
        <family val="2"/>
      </rPr>
      <t>CRI Profile Version 2.0: EX.DD-04.02</t>
    </r>
    <r>
      <rPr>
        <sz val="11"/>
        <color rgb="FF000000"/>
        <rFont val="Calibri"/>
        <family val="2"/>
      </rPr>
      <t xml:space="preserve">
</t>
    </r>
    <r>
      <rPr>
        <b/>
        <sz val="11"/>
        <color rgb="FF000000"/>
        <rFont val="Calibri"/>
        <family val="2"/>
      </rPr>
      <t>Information and Communications Technology (ICT) Risk Outcomes: MA.RI-3</t>
    </r>
  </si>
  <si>
    <r>
      <rPr>
        <b/>
        <sz val="11"/>
        <color rgb="FF000000"/>
        <rFont val="Calibri"/>
        <family val="2"/>
      </rPr>
      <t>ID.RA-10</t>
    </r>
    <r>
      <rPr>
        <sz val="11"/>
        <color rgb="FF000000"/>
        <rFont val="Calibri"/>
        <family val="2"/>
      </rPr>
      <t>: Critical suppliers are assessed prior to acquisition</t>
    </r>
  </si>
  <si>
    <r>
      <rPr>
        <b/>
        <sz val="11"/>
        <color rgb="FF000000"/>
        <rFont val="Calibri"/>
        <family val="2"/>
      </rPr>
      <t>Ex1</t>
    </r>
    <r>
      <rPr>
        <sz val="11"/>
        <color rgb="FF000000"/>
        <rFont val="Calibri"/>
        <family val="2"/>
      </rPr>
      <t>: Conduct supplier risk assessments against business and applicable cybersecurity requirements, including the supply chain</t>
    </r>
  </si>
  <si>
    <r>
      <rPr>
        <b/>
        <sz val="11"/>
        <color rgb="FF000000"/>
        <rFont val="Calibri"/>
        <family val="2"/>
      </rPr>
      <t>CRI Profile Version 2.0: EX.DD-03</t>
    </r>
    <r>
      <rPr>
        <sz val="11"/>
        <color rgb="FF000000"/>
        <rFont val="Calibri"/>
        <family val="2"/>
      </rPr>
      <t xml:space="preserve">
</t>
    </r>
    <r>
      <rPr>
        <b/>
        <sz val="11"/>
        <color rgb="FF000000"/>
        <rFont val="Calibri"/>
        <family val="2"/>
      </rPr>
      <t>CRI Profile Version 2.0: EX.DD-03.01</t>
    </r>
    <r>
      <rPr>
        <sz val="11"/>
        <color rgb="FF000000"/>
        <rFont val="Calibri"/>
        <family val="2"/>
      </rPr>
      <t xml:space="preserve">
</t>
    </r>
    <r>
      <rPr>
        <b/>
        <sz val="11"/>
        <color rgb="FF000000"/>
        <rFont val="Calibri"/>
        <family val="2"/>
      </rPr>
      <t>CRI Profile Version 2.0: EX.DD-03.02</t>
    </r>
    <r>
      <rPr>
        <sz val="11"/>
        <color rgb="FF000000"/>
        <rFont val="Calibri"/>
        <family val="2"/>
      </rPr>
      <t xml:space="preserve">
</t>
    </r>
    <r>
      <rPr>
        <b/>
        <sz val="11"/>
        <color rgb="FF000000"/>
        <rFont val="Calibri"/>
        <family val="2"/>
      </rPr>
      <t>CRI Profile Version 2.0: EX.DD-03.03</t>
    </r>
    <r>
      <rPr>
        <sz val="11"/>
        <color rgb="FF000000"/>
        <rFont val="Calibri"/>
        <family val="2"/>
      </rPr>
      <t xml:space="preserve">
</t>
    </r>
    <r>
      <rPr>
        <b/>
        <sz val="11"/>
        <color rgb="FF000000"/>
        <rFont val="Calibri"/>
        <family val="2"/>
      </rPr>
      <t>Information and Communications Technology (ICT) Risk Outcomes: GV.CT-2</t>
    </r>
    <r>
      <rPr>
        <sz val="11"/>
        <color rgb="FF000000"/>
        <rFont val="Calibri"/>
        <family val="2"/>
      </rPr>
      <t xml:space="preserve">
</t>
    </r>
    <r>
      <rPr>
        <b/>
        <sz val="11"/>
        <color rgb="FF000000"/>
        <rFont val="Calibri"/>
        <family val="2"/>
      </rPr>
      <t>Information and Communications Technology (ICT) Risk Outcomes: GV.CT-3</t>
    </r>
    <r>
      <rPr>
        <sz val="11"/>
        <color rgb="FF000000"/>
        <rFont val="Calibri"/>
        <family val="2"/>
      </rPr>
      <t xml:space="preserve">
</t>
    </r>
    <r>
      <rPr>
        <b/>
        <sz val="11"/>
        <color rgb="FF000000"/>
        <rFont val="Calibri"/>
        <family val="2"/>
      </rPr>
      <t>Information and Communications Technology (ICT) Risk Outcomes: MA.RM-2</t>
    </r>
    <r>
      <rPr>
        <sz val="11"/>
        <color rgb="FF000000"/>
        <rFont val="Calibri"/>
        <family val="2"/>
      </rPr>
      <t xml:space="preserve">
</t>
    </r>
    <r>
      <rPr>
        <b/>
        <sz val="11"/>
        <color rgb="FF000000"/>
        <rFont val="Calibri"/>
        <family val="2"/>
      </rPr>
      <t>Information and Communications Technology (ICT) Risk Outcomes: MA.RM-3</t>
    </r>
  </si>
  <si>
    <r>
      <rPr>
        <b/>
        <sz val="11"/>
        <color rgb="FF000000"/>
        <rFont val="Calibri"/>
        <family val="2"/>
      </rPr>
      <t>Improvement (ID.IM)</t>
    </r>
    <r>
      <rPr>
        <sz val="11"/>
        <color rgb="FF000000"/>
        <rFont val="Calibri"/>
        <family val="2"/>
      </rPr>
      <t>: Improvements to organizational cybersecurity risk management processes, procedures and activities are identified across all CSF Functions</t>
    </r>
  </si>
  <si>
    <r>
      <rPr>
        <b/>
        <sz val="11"/>
        <color rgb="FF000000"/>
        <rFont val="Calibri"/>
        <family val="2"/>
      </rPr>
      <t>CRI Profile Version 2.0: ID.IM</t>
    </r>
    <r>
      <rPr>
        <sz val="11"/>
        <color rgb="FF000000"/>
        <rFont val="Calibri"/>
        <family val="2"/>
      </rPr>
      <t xml:space="preserve">
</t>
    </r>
    <r>
      <rPr>
        <b/>
        <sz val="11"/>
        <color rgb="FF000000"/>
        <rFont val="Calibri"/>
        <family val="2"/>
      </rPr>
      <t>Information and Communications Technology (ICT) Risk Outcomes: MA.IM-1</t>
    </r>
    <r>
      <rPr>
        <sz val="11"/>
        <color rgb="FF000000"/>
        <rFont val="Calibri"/>
        <family val="2"/>
      </rPr>
      <t xml:space="preserve">
</t>
    </r>
    <r>
      <rPr>
        <b/>
        <sz val="11"/>
        <color rgb="FF000000"/>
        <rFont val="Calibri"/>
        <family val="2"/>
      </rPr>
      <t>Information and Communications Technology (ICT) Risk Outcomes: MA.IM-1</t>
    </r>
  </si>
  <si>
    <r>
      <rPr>
        <b/>
        <sz val="11"/>
        <color rgb="FF000000"/>
        <rFont val="Calibri"/>
        <family val="2"/>
      </rPr>
      <t>ID.IM-01</t>
    </r>
    <r>
      <rPr>
        <sz val="11"/>
        <color rgb="FF000000"/>
        <rFont val="Calibri"/>
        <family val="2"/>
      </rPr>
      <t>: Improvements are identified from evaluations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</si>
  <si>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Perform self-assessments of critical services that take current threats and TTPs into consideration</t>
    </r>
    <r>
      <rPr>
        <sz val="11"/>
        <color rgb="FF000000"/>
        <rFont val="Calibri"/>
        <family val="2"/>
      </rPr>
      <t xml:space="preserve">
</t>
    </r>
    <r>
      <rPr>
        <b/>
        <sz val="11"/>
        <color rgb="FF000000"/>
        <rFont val="Calibri"/>
        <family val="2"/>
      </rPr>
      <t>Ex2</t>
    </r>
    <r>
      <rPr>
        <sz val="11"/>
        <color rgb="FF000000"/>
        <rFont val="Calibri"/>
        <family val="2"/>
      </rPr>
      <t>: Invest in third-party assessments or independent audits of the effectiveness of the organization's cybersecurity program to identify areas that need improvement</t>
    </r>
    <r>
      <rPr>
        <sz val="11"/>
        <color rgb="FF000000"/>
        <rFont val="Calibri"/>
        <family val="2"/>
      </rPr>
      <t xml:space="preserve">
</t>
    </r>
    <r>
      <rPr>
        <b/>
        <sz val="11"/>
        <color rgb="FF000000"/>
        <rFont val="Calibri"/>
        <family val="2"/>
      </rPr>
      <t>Ex3</t>
    </r>
    <r>
      <rPr>
        <sz val="11"/>
        <color rgb="FF000000"/>
        <rFont val="Calibri"/>
        <family val="2"/>
      </rPr>
      <t>: Constantly evaluate compliance with selected cybersecurity requirements through automated means</t>
    </r>
  </si>
  <si>
    <r>
      <rPr>
        <b/>
        <sz val="11"/>
        <color rgb="FF000000"/>
        <rFont val="Calibri"/>
        <family val="2"/>
      </rPr>
      <t>CRI Profile Version 2.0: ID.IM-01</t>
    </r>
    <r>
      <rPr>
        <sz val="11"/>
        <color rgb="FF000000"/>
        <rFont val="Calibri"/>
        <family val="2"/>
      </rPr>
      <t xml:space="preserve">
</t>
    </r>
    <r>
      <rPr>
        <b/>
        <sz val="11"/>
        <color rgb="FF000000"/>
        <rFont val="Calibri"/>
        <family val="2"/>
      </rPr>
      <t>CRI Profile Version 2.0: ID.IM-01.01</t>
    </r>
    <r>
      <rPr>
        <sz val="11"/>
        <color rgb="FF000000"/>
        <rFont val="Calibri"/>
        <family val="2"/>
      </rPr>
      <t xml:space="preserve">
</t>
    </r>
    <r>
      <rPr>
        <b/>
        <sz val="11"/>
        <color rgb="FF000000"/>
        <rFont val="Calibri"/>
        <family val="2"/>
      </rPr>
      <t>CRI Profile Version 2.0: ID.IM-01.02</t>
    </r>
    <r>
      <rPr>
        <sz val="11"/>
        <color rgb="FF000000"/>
        <rFont val="Calibri"/>
        <family val="2"/>
      </rPr>
      <t xml:space="preserve">
</t>
    </r>
    <r>
      <rPr>
        <b/>
        <sz val="11"/>
        <color rgb="FF000000"/>
        <rFont val="Calibri"/>
        <family val="2"/>
      </rPr>
      <t>CRI Profile Version 2.0: ID.IM-01.03</t>
    </r>
    <r>
      <rPr>
        <sz val="11"/>
        <color rgb="FF000000"/>
        <rFont val="Calibri"/>
        <family val="2"/>
      </rPr>
      <t xml:space="preserve">
</t>
    </r>
    <r>
      <rPr>
        <b/>
        <sz val="11"/>
        <color rgb="FF000000"/>
        <rFont val="Calibri"/>
        <family val="2"/>
      </rPr>
      <t>CRI Profile Version 2.0: ID.IM-01.04</t>
    </r>
    <r>
      <rPr>
        <sz val="11"/>
        <color rgb="FF000000"/>
        <rFont val="Calibri"/>
        <family val="2"/>
      </rPr>
      <t xml:space="preserve">
</t>
    </r>
    <r>
      <rPr>
        <b/>
        <sz val="11"/>
        <color rgb="FF000000"/>
        <rFont val="Calibri"/>
        <family val="2"/>
      </rPr>
      <t>CRI Profile Version 2.0: ID.IM-01.05</t>
    </r>
  </si>
  <si>
    <r>
      <rPr>
        <b/>
        <sz val="11"/>
        <color rgb="FF000000"/>
        <rFont val="Calibri"/>
        <family val="2"/>
      </rPr>
      <t>ID.IM-02</t>
    </r>
    <r>
      <rPr>
        <sz val="11"/>
        <color rgb="FF000000"/>
        <rFont val="Calibri"/>
        <family val="2"/>
      </rPr>
      <t>: Improvements are identified from security tests and exercises, including those done in coordination with suppliers and relevant third parties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</si>
  <si>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Identify improvements for future incident response activities based on findings from incident response assessments (e.g., tabletop exercises and simulations, tests, internal reviews, independent audits)</t>
    </r>
    <r>
      <rPr>
        <sz val="11"/>
        <color rgb="FF000000"/>
        <rFont val="Calibri"/>
        <family val="2"/>
      </rPr>
      <t xml:space="preserve">
</t>
    </r>
    <r>
      <rPr>
        <b/>
        <sz val="11"/>
        <color rgb="FF000000"/>
        <rFont val="Calibri"/>
        <family val="2"/>
      </rPr>
      <t>Ex2</t>
    </r>
    <r>
      <rPr>
        <sz val="11"/>
        <color rgb="FF000000"/>
        <rFont val="Calibri"/>
        <family val="2"/>
      </rPr>
      <t>: Identify improvements for future business continuity, disaster recovery, and incident response activities based on exercises performed in coordination with critical service providers and product suppliers</t>
    </r>
    <r>
      <rPr>
        <sz val="11"/>
        <color rgb="FF000000"/>
        <rFont val="Calibri"/>
        <family val="2"/>
      </rPr>
      <t xml:space="preserve">
</t>
    </r>
    <r>
      <rPr>
        <b/>
        <sz val="11"/>
        <color rgb="FF000000"/>
        <rFont val="Calibri"/>
        <family val="2"/>
      </rPr>
      <t>Ex3</t>
    </r>
    <r>
      <rPr>
        <sz val="11"/>
        <color rgb="FF000000"/>
        <rFont val="Calibri"/>
        <family val="2"/>
      </rPr>
      <t>: Involve internal stakeholders (e.g., senior executives, legal department, HR) in security tests and exercises as appropriate</t>
    </r>
    <r>
      <rPr>
        <sz val="11"/>
        <color rgb="FF000000"/>
        <rFont val="Calibri"/>
        <family val="2"/>
      </rPr>
      <t xml:space="preserve">
</t>
    </r>
    <r>
      <rPr>
        <b/>
        <sz val="11"/>
        <color rgb="FF000000"/>
        <rFont val="Calibri"/>
        <family val="2"/>
      </rPr>
      <t>Ex4</t>
    </r>
    <r>
      <rPr>
        <sz val="11"/>
        <color rgb="FF000000"/>
        <rFont val="Calibri"/>
        <family val="2"/>
      </rPr>
      <t>: Perform penetration testing to identify opportunities to improve the security posture of selected high-risk systems as approved by leadership</t>
    </r>
    <r>
      <rPr>
        <sz val="11"/>
        <color rgb="FF000000"/>
        <rFont val="Calibri"/>
        <family val="2"/>
      </rPr>
      <t xml:space="preserve">
</t>
    </r>
    <r>
      <rPr>
        <b/>
        <sz val="11"/>
        <color rgb="FF000000"/>
        <rFont val="Calibri"/>
        <family val="2"/>
      </rPr>
      <t>Ex5</t>
    </r>
    <r>
      <rPr>
        <sz val="11"/>
        <color rgb="FF000000"/>
        <rFont val="Calibri"/>
        <family val="2"/>
      </rPr>
      <t>: Exercise contingency plans for responding to and recovering from the discovery that products or services did not originate with the contracted supplier or partner or were altered before receipt</t>
    </r>
    <r>
      <rPr>
        <sz val="11"/>
        <color rgb="FF000000"/>
        <rFont val="Calibri"/>
        <family val="2"/>
      </rPr>
      <t xml:space="preserve">
</t>
    </r>
    <r>
      <rPr>
        <b/>
        <sz val="11"/>
        <color rgb="FF000000"/>
        <rFont val="Calibri"/>
        <family val="2"/>
      </rPr>
      <t>Ex6</t>
    </r>
    <r>
      <rPr>
        <sz val="11"/>
        <color rgb="FF000000"/>
        <rFont val="Calibri"/>
        <family val="2"/>
      </rPr>
      <t>: Collect and analyze performance metrics using security tools and services to inform improvements to the cybersecurity program</t>
    </r>
  </si>
  <si>
    <r>
      <rPr>
        <b/>
        <sz val="11"/>
        <color rgb="FF000000"/>
        <rFont val="Calibri"/>
        <family val="2"/>
      </rPr>
      <t>CIS Controls: 17.7</t>
    </r>
    <r>
      <rPr>
        <sz val="11"/>
        <color rgb="FF000000"/>
        <rFont val="Calibri"/>
        <family val="2"/>
      </rPr>
      <t xml:space="preserve">
</t>
    </r>
    <r>
      <rPr>
        <b/>
        <sz val="11"/>
        <color rgb="FF000000"/>
        <rFont val="Calibri"/>
        <family val="2"/>
      </rPr>
      <t>CRI Profile Version 2.0: ID.IM-02</t>
    </r>
    <r>
      <rPr>
        <sz val="11"/>
        <color rgb="FF000000"/>
        <rFont val="Calibri"/>
        <family val="2"/>
      </rPr>
      <t xml:space="preserve">
</t>
    </r>
    <r>
      <rPr>
        <b/>
        <sz val="11"/>
        <color rgb="FF000000"/>
        <rFont val="Calibri"/>
        <family val="2"/>
      </rPr>
      <t>CRI Profile Version 2.0: ID.IM-02.01</t>
    </r>
    <r>
      <rPr>
        <sz val="11"/>
        <color rgb="FF000000"/>
        <rFont val="Calibri"/>
        <family val="2"/>
      </rPr>
      <t xml:space="preserve">
</t>
    </r>
    <r>
      <rPr>
        <b/>
        <sz val="11"/>
        <color rgb="FF000000"/>
        <rFont val="Calibri"/>
        <family val="2"/>
      </rPr>
      <t>CRI Profile Version 2.0: ID.IM-02.02</t>
    </r>
    <r>
      <rPr>
        <sz val="11"/>
        <color rgb="FF000000"/>
        <rFont val="Calibri"/>
        <family val="2"/>
      </rPr>
      <t xml:space="preserve">
</t>
    </r>
    <r>
      <rPr>
        <b/>
        <sz val="11"/>
        <color rgb="FF000000"/>
        <rFont val="Calibri"/>
        <family val="2"/>
      </rPr>
      <t>CRI Profile Version 2.0: ID.IM-02.03</t>
    </r>
    <r>
      <rPr>
        <sz val="11"/>
        <color rgb="FF000000"/>
        <rFont val="Calibri"/>
        <family val="2"/>
      </rPr>
      <t xml:space="preserve">
</t>
    </r>
    <r>
      <rPr>
        <b/>
        <sz val="11"/>
        <color rgb="FF000000"/>
        <rFont val="Calibri"/>
        <family val="2"/>
      </rPr>
      <t>CRI Profile Version 2.0: ID.IM-02.04</t>
    </r>
    <r>
      <rPr>
        <sz val="11"/>
        <color rgb="FF000000"/>
        <rFont val="Calibri"/>
        <family val="2"/>
      </rPr>
      <t xml:space="preserve">
</t>
    </r>
    <r>
      <rPr>
        <b/>
        <sz val="11"/>
        <color rgb="FF000000"/>
        <rFont val="Calibri"/>
        <family val="2"/>
      </rPr>
      <t>CRI Profile Version 2.0: ID.IM-02.05</t>
    </r>
    <r>
      <rPr>
        <sz val="11"/>
        <color rgb="FF000000"/>
        <rFont val="Calibri"/>
        <family val="2"/>
      </rPr>
      <t xml:space="preserve">
</t>
    </r>
    <r>
      <rPr>
        <b/>
        <sz val="11"/>
        <color rgb="FF000000"/>
        <rFont val="Calibri"/>
        <family val="2"/>
      </rPr>
      <t>CRI Profile Version 2.0: ID.IM-02.06</t>
    </r>
    <r>
      <rPr>
        <sz val="11"/>
        <color rgb="FF000000"/>
        <rFont val="Calibri"/>
        <family val="2"/>
      </rPr>
      <t xml:space="preserve">
</t>
    </r>
    <r>
      <rPr>
        <b/>
        <sz val="11"/>
        <color rgb="FF000000"/>
        <rFont val="Calibri"/>
        <family val="2"/>
      </rPr>
      <t>CRI Profile Version 2.0: ID.IM-02.07</t>
    </r>
    <r>
      <rPr>
        <sz val="11"/>
        <color rgb="FF000000"/>
        <rFont val="Calibri"/>
        <family val="2"/>
      </rPr>
      <t xml:space="preserve">
</t>
    </r>
    <r>
      <rPr>
        <b/>
        <sz val="11"/>
        <color rgb="FF000000"/>
        <rFont val="Calibri"/>
        <family val="2"/>
      </rPr>
      <t>CRI Profile Version 2.0: ID.IM-02.08</t>
    </r>
    <r>
      <rPr>
        <sz val="11"/>
        <color rgb="FF000000"/>
        <rFont val="Calibri"/>
        <family val="2"/>
      </rPr>
      <t xml:space="preserve">
</t>
    </r>
    <r>
      <rPr>
        <b/>
        <sz val="11"/>
        <color rgb="FF000000"/>
        <rFont val="Calibri"/>
        <family val="2"/>
      </rPr>
      <t>CRI Profile Version 2.0: ID.IM-02.09</t>
    </r>
    <r>
      <rPr>
        <sz val="11"/>
        <color rgb="FF000000"/>
        <rFont val="Calibri"/>
        <family val="2"/>
      </rPr>
      <t xml:space="preserve">
</t>
    </r>
    <r>
      <rPr>
        <b/>
        <sz val="11"/>
        <color rgb="FF000000"/>
        <rFont val="Calibri"/>
        <family val="2"/>
      </rPr>
      <t>Information and Communications Technology (ICT) Risk Outcomes: GV.CT-3</t>
    </r>
  </si>
  <si>
    <r>
      <rPr>
        <b/>
        <sz val="11"/>
        <color rgb="FF000000"/>
        <rFont val="Calibri"/>
        <family val="2"/>
      </rPr>
      <t>ID.IM-03</t>
    </r>
    <r>
      <rPr>
        <sz val="11"/>
        <color rgb="FF000000"/>
        <rFont val="Calibri"/>
        <family val="2"/>
      </rPr>
      <t>: Improvements are identified from execution of operational processes, procedures, and activities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</si>
  <si>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Conduct collaborative lessons learned sessions with suppliers</t>
    </r>
    <r>
      <rPr>
        <sz val="11"/>
        <color rgb="FF000000"/>
        <rFont val="Calibri"/>
        <family val="2"/>
      </rPr>
      <t xml:space="preserve">
</t>
    </r>
    <r>
      <rPr>
        <b/>
        <sz val="11"/>
        <color rgb="FF000000"/>
        <rFont val="Calibri"/>
        <family val="2"/>
      </rPr>
      <t>Ex2</t>
    </r>
    <r>
      <rPr>
        <sz val="11"/>
        <color rgb="FF000000"/>
        <rFont val="Calibri"/>
        <family val="2"/>
      </rPr>
      <t>: Annually review cybersecurity policies, processes, and procedures to take lessons learned into account</t>
    </r>
    <r>
      <rPr>
        <sz val="11"/>
        <color rgb="FF000000"/>
        <rFont val="Calibri"/>
        <family val="2"/>
      </rPr>
      <t xml:space="preserve">
</t>
    </r>
    <r>
      <rPr>
        <b/>
        <sz val="11"/>
        <color rgb="FF000000"/>
        <rFont val="Calibri"/>
        <family val="2"/>
      </rPr>
      <t>Ex3</t>
    </r>
    <r>
      <rPr>
        <sz val="11"/>
        <color rgb="FF000000"/>
        <rFont val="Calibri"/>
        <family val="2"/>
      </rPr>
      <t>: Use metrics to assess operational cybersecurity performance over time</t>
    </r>
  </si>
  <si>
    <r>
      <rPr>
        <b/>
        <sz val="11"/>
        <color rgb="FF000000"/>
        <rFont val="Calibri"/>
        <family val="2"/>
      </rPr>
      <t>CRI Profile Version 2.0: ID.IM-03</t>
    </r>
    <r>
      <rPr>
        <sz val="11"/>
        <color rgb="FF000000"/>
        <rFont val="Calibri"/>
        <family val="2"/>
      </rPr>
      <t xml:space="preserve">
</t>
    </r>
    <r>
      <rPr>
        <b/>
        <sz val="11"/>
        <color rgb="FF000000"/>
        <rFont val="Calibri"/>
        <family val="2"/>
      </rPr>
      <t>CRI Profile Version 2.0: ID.IM-03.01</t>
    </r>
    <r>
      <rPr>
        <sz val="11"/>
        <color rgb="FF000000"/>
        <rFont val="Calibri"/>
        <family val="2"/>
      </rPr>
      <t xml:space="preserve">
</t>
    </r>
    <r>
      <rPr>
        <b/>
        <sz val="11"/>
        <color rgb="FF000000"/>
        <rFont val="Calibri"/>
        <family val="2"/>
      </rPr>
      <t>CRI Profile Version 2.0: ID.IM-03.02</t>
    </r>
    <r>
      <rPr>
        <sz val="11"/>
        <color rgb="FF000000"/>
        <rFont val="Calibri"/>
        <family val="2"/>
      </rPr>
      <t xml:space="preserve">
</t>
    </r>
    <r>
      <rPr>
        <b/>
        <sz val="11"/>
        <color rgb="FF000000"/>
        <rFont val="Calibri"/>
        <family val="2"/>
      </rPr>
      <t>Information and Communications Technology (ICT) Risk Outcomes: GV.AD-1</t>
    </r>
    <r>
      <rPr>
        <sz val="11"/>
        <color rgb="FF000000"/>
        <rFont val="Calibri"/>
        <family val="2"/>
      </rPr>
      <t xml:space="preserve">
</t>
    </r>
    <r>
      <rPr>
        <b/>
        <sz val="11"/>
        <color rgb="FF000000"/>
        <rFont val="Calibri"/>
        <family val="2"/>
      </rPr>
      <t>Information and Communications Technology (ICT) Risk Outcomes: MA.RM-6</t>
    </r>
    <r>
      <rPr>
        <sz val="11"/>
        <color rgb="FF000000"/>
        <rFont val="Calibri"/>
        <family val="2"/>
      </rPr>
      <t xml:space="preserve">
</t>
    </r>
    <r>
      <rPr>
        <b/>
        <sz val="11"/>
        <color rgb="FF000000"/>
        <rFont val="Calibri"/>
        <family val="2"/>
      </rPr>
      <t>Information and Communications Technology (ICT) Risk Outcomes: MA.IM-1</t>
    </r>
  </si>
  <si>
    <r>
      <rPr>
        <b/>
        <sz val="11"/>
        <color rgb="FF000000"/>
        <rFont val="Calibri"/>
        <family val="2"/>
      </rPr>
      <t>ID.IM-04</t>
    </r>
    <r>
      <rPr>
        <sz val="11"/>
        <color rgb="FF000000"/>
        <rFont val="Calibri"/>
        <family val="2"/>
      </rPr>
      <t>: Incident response plans and other cybersecurity plans that affect operations are established, communicated, maintained, and improved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</si>
  <si>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Establish contingency plans (e.g., incident response, business continuity, disaster recovery) for responding to and recovering from adverse events that can interfere with operations, expose confidential information, or otherwise endanger the organization's mission and viability</t>
    </r>
    <r>
      <rPr>
        <sz val="11"/>
        <color rgb="FF000000"/>
        <rFont val="Calibri"/>
        <family val="2"/>
      </rPr>
      <t xml:space="preserve">
</t>
    </r>
    <r>
      <rPr>
        <b/>
        <sz val="11"/>
        <color rgb="FF000000"/>
        <rFont val="Calibri"/>
        <family val="2"/>
      </rPr>
      <t>Ex2</t>
    </r>
    <r>
      <rPr>
        <sz val="11"/>
        <color rgb="FF000000"/>
        <rFont val="Calibri"/>
        <family val="2"/>
      </rPr>
      <t>: Include contact and communication information, processes for handling common scenarios, and criteria for prioritization, escalation, and elevation in all contingency plans</t>
    </r>
    <r>
      <rPr>
        <sz val="11"/>
        <color rgb="FF000000"/>
        <rFont val="Calibri"/>
        <family val="2"/>
      </rPr>
      <t xml:space="preserve">
</t>
    </r>
    <r>
      <rPr>
        <b/>
        <sz val="11"/>
        <color rgb="FF000000"/>
        <rFont val="Calibri"/>
        <family val="2"/>
      </rPr>
      <t>Ex3</t>
    </r>
    <r>
      <rPr>
        <sz val="11"/>
        <color rgb="FF000000"/>
        <rFont val="Calibri"/>
        <family val="2"/>
      </rPr>
      <t>: Create a vulnerability management plan to identify and assess all types of vulnerabilities and to prioritize, test, and implement risk responses</t>
    </r>
    <r>
      <rPr>
        <sz val="11"/>
        <color rgb="FF000000"/>
        <rFont val="Calibri"/>
        <family val="2"/>
      </rPr>
      <t xml:space="preserve">
</t>
    </r>
    <r>
      <rPr>
        <b/>
        <sz val="11"/>
        <color rgb="FF000000"/>
        <rFont val="Calibri"/>
        <family val="2"/>
      </rPr>
      <t>Ex4</t>
    </r>
    <r>
      <rPr>
        <sz val="11"/>
        <color rgb="FF000000"/>
        <rFont val="Calibri"/>
        <family val="2"/>
      </rPr>
      <t>: Communicate cybersecurity plans (including updates) to those responsible for carrying them out and to affected parties</t>
    </r>
    <r>
      <rPr>
        <sz val="11"/>
        <color rgb="FF000000"/>
        <rFont val="Calibri"/>
        <family val="2"/>
      </rPr>
      <t xml:space="preserve">
</t>
    </r>
    <r>
      <rPr>
        <b/>
        <sz val="11"/>
        <color rgb="FF000000"/>
        <rFont val="Calibri"/>
        <family val="2"/>
      </rPr>
      <t>Ex5</t>
    </r>
    <r>
      <rPr>
        <sz val="11"/>
        <color rgb="FF000000"/>
        <rFont val="Calibri"/>
        <family val="2"/>
      </rPr>
      <t>: Review and update all cybersecurity plans annually or when a need for significant improvements is identified</t>
    </r>
  </si>
  <si>
    <r>
      <rPr>
        <b/>
        <sz val="11"/>
        <color rgb="FF000000"/>
        <rFont val="Calibri"/>
        <family val="2"/>
      </rPr>
      <t>CRI Profile Version 2.0: ID.IM-04</t>
    </r>
    <r>
      <rPr>
        <sz val="11"/>
        <color rgb="FF000000"/>
        <rFont val="Calibri"/>
        <family val="2"/>
      </rPr>
      <t xml:space="preserve">
</t>
    </r>
    <r>
      <rPr>
        <b/>
        <sz val="11"/>
        <color rgb="FF000000"/>
        <rFont val="Calibri"/>
        <family val="2"/>
      </rPr>
      <t>CRI Profile Version 2.0: ID.IM-04.01</t>
    </r>
    <r>
      <rPr>
        <sz val="11"/>
        <color rgb="FF000000"/>
        <rFont val="Calibri"/>
        <family val="2"/>
      </rPr>
      <t xml:space="preserve">
</t>
    </r>
    <r>
      <rPr>
        <b/>
        <sz val="11"/>
        <color rgb="FF000000"/>
        <rFont val="Calibri"/>
        <family val="2"/>
      </rPr>
      <t>CRI Profile Version 2.0: ID.IM-04.02</t>
    </r>
    <r>
      <rPr>
        <sz val="11"/>
        <color rgb="FF000000"/>
        <rFont val="Calibri"/>
        <family val="2"/>
      </rPr>
      <t xml:space="preserve">
</t>
    </r>
    <r>
      <rPr>
        <b/>
        <sz val="11"/>
        <color rgb="FF000000"/>
        <rFont val="Calibri"/>
        <family val="2"/>
      </rPr>
      <t>CRI Profile Version 2.0: ID.IM-04.03</t>
    </r>
    <r>
      <rPr>
        <sz val="11"/>
        <color rgb="FF000000"/>
        <rFont val="Calibri"/>
        <family val="2"/>
      </rPr>
      <t xml:space="preserve">
</t>
    </r>
    <r>
      <rPr>
        <b/>
        <sz val="11"/>
        <color rgb="FF000000"/>
        <rFont val="Calibri"/>
        <family val="2"/>
      </rPr>
      <t>CRI Profile Version 2.0: ID.IM-04.04</t>
    </r>
    <r>
      <rPr>
        <sz val="11"/>
        <color rgb="FF000000"/>
        <rFont val="Calibri"/>
        <family val="2"/>
      </rPr>
      <t xml:space="preserve">
</t>
    </r>
    <r>
      <rPr>
        <b/>
        <sz val="11"/>
        <color rgb="FF000000"/>
        <rFont val="Calibri"/>
        <family val="2"/>
      </rPr>
      <t>CRI Profile Version 2.0: ID.IM-04.05</t>
    </r>
    <r>
      <rPr>
        <sz val="11"/>
        <color rgb="FF000000"/>
        <rFont val="Calibri"/>
        <family val="2"/>
      </rPr>
      <t xml:space="preserve">
</t>
    </r>
    <r>
      <rPr>
        <b/>
        <sz val="11"/>
        <color rgb="FF000000"/>
        <rFont val="Calibri"/>
        <family val="2"/>
      </rPr>
      <t>CRI Profile Version 2.0: ID.IM-04.06</t>
    </r>
    <r>
      <rPr>
        <sz val="11"/>
        <color rgb="FF000000"/>
        <rFont val="Calibri"/>
        <family val="2"/>
      </rPr>
      <t xml:space="preserve">
</t>
    </r>
    <r>
      <rPr>
        <b/>
        <sz val="11"/>
        <color rgb="FF000000"/>
        <rFont val="Calibri"/>
        <family val="2"/>
      </rPr>
      <t>CRI Profile Version 2.0: ID.IM-04.07</t>
    </r>
    <r>
      <rPr>
        <sz val="11"/>
        <color rgb="FF000000"/>
        <rFont val="Calibri"/>
        <family val="2"/>
      </rPr>
      <t xml:space="preserve">
</t>
    </r>
    <r>
      <rPr>
        <b/>
        <sz val="11"/>
        <color rgb="FF000000"/>
        <rFont val="Calibri"/>
        <family val="2"/>
      </rPr>
      <t>CRI Profile Version 2.0: ID.IM-04.08</t>
    </r>
    <r>
      <rPr>
        <sz val="11"/>
        <color rgb="FF000000"/>
        <rFont val="Calibri"/>
        <family val="2"/>
      </rPr>
      <t xml:space="preserve">
</t>
    </r>
    <r>
      <rPr>
        <b/>
        <sz val="11"/>
        <color rgb="FF000000"/>
        <rFont val="Calibri"/>
        <family val="2"/>
      </rPr>
      <t>Information and Communications Technology (ICT) Risk Outcomes: MA.RR-4</t>
    </r>
    <r>
      <rPr>
        <sz val="11"/>
        <color rgb="FF000000"/>
        <rFont val="Calibri"/>
        <family val="2"/>
      </rPr>
      <t xml:space="preserve">
</t>
    </r>
    <r>
      <rPr>
        <b/>
        <sz val="11"/>
        <color rgb="FF000000"/>
        <rFont val="Calibri"/>
        <family val="2"/>
      </rPr>
      <t>Information and Communications Technology (ICT) Risk Outcomes: MA.IM-1</t>
    </r>
  </si>
  <si>
    <r>
      <rPr>
        <b/>
        <sz val="11"/>
        <color rgb="FF000000"/>
        <rFont val="Calibri"/>
        <family val="2"/>
      </rPr>
      <t>IDENTIFY (ID)</t>
    </r>
  </si>
  <si>
    <r>
      <rPr>
        <b/>
        <sz val="11"/>
        <color rgb="FF000000"/>
        <rFont val="Calibri"/>
        <family val="2"/>
      </rPr>
      <t>PROTECT (PR)</t>
    </r>
    <r>
      <rPr>
        <sz val="11"/>
        <color rgb="FF000000"/>
        <rFont val="Calibri"/>
        <family val="2"/>
      </rPr>
      <t>: Safeguards to manage the organization's cybersecurity risks are used</t>
    </r>
  </si>
  <si>
    <r>
      <rPr>
        <b/>
        <sz val="11"/>
        <color rgb="FF000000"/>
        <rFont val="Calibri"/>
        <family val="2"/>
      </rPr>
      <t>CRI Profile Version 2.0: PR</t>
    </r>
  </si>
  <si>
    <r>
      <rPr>
        <b/>
        <sz val="11"/>
        <color rgb="FF000000"/>
        <rFont val="Calibri"/>
        <family val="2"/>
      </rPr>
      <t>Identity Management, Authentication, and Access Control (PR.AA)</t>
    </r>
    <r>
      <rPr>
        <sz val="11"/>
        <color rgb="FF000000"/>
        <rFont val="Calibri"/>
        <family val="2"/>
      </rPr>
      <t>: Access to physical and logical assets is limited to authorized users, services, and hardware and  managed commensurate with the assessed risk of unauthorized access</t>
    </r>
  </si>
  <si>
    <r>
      <rPr>
        <b/>
        <sz val="11"/>
        <color rgb="FF000000"/>
        <rFont val="Calibri"/>
        <family val="2"/>
      </rPr>
      <t>CRI Profile Version 2.0: PR.AA</t>
    </r>
  </si>
  <si>
    <r>
      <rPr>
        <b/>
        <sz val="11"/>
        <color rgb="FF000000"/>
        <rFont val="Calibri"/>
        <family val="2"/>
      </rPr>
      <t>PR.AA-01</t>
    </r>
    <r>
      <rPr>
        <sz val="11"/>
        <color rgb="FF000000"/>
        <rFont val="Calibri"/>
        <family val="2"/>
      </rPr>
      <t>: Identities and credentials for authorized users, services, and hardware are managed by the organization</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</si>
  <si>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Initiate requests for new access or additional access for employees, contractors, and others, and track, review, and fulfill the requests, with permission from system or data owners when needed</t>
    </r>
    <r>
      <rPr>
        <sz val="11"/>
        <color rgb="FF000000"/>
        <rFont val="Calibri"/>
        <family val="2"/>
      </rPr>
      <t xml:space="preserve">
</t>
    </r>
    <r>
      <rPr>
        <b/>
        <sz val="11"/>
        <color rgb="FF000000"/>
        <rFont val="Calibri"/>
        <family val="2"/>
      </rPr>
      <t>Ex2</t>
    </r>
    <r>
      <rPr>
        <sz val="11"/>
        <color rgb="FF000000"/>
        <rFont val="Calibri"/>
        <family val="2"/>
      </rPr>
      <t>: Issue, manage, and revoke cryptographic certificates and identity tokens, cryptographic keys (i.e., key management), and other credentials</t>
    </r>
    <r>
      <rPr>
        <sz val="11"/>
        <color rgb="FF000000"/>
        <rFont val="Calibri"/>
        <family val="2"/>
      </rPr>
      <t xml:space="preserve">
</t>
    </r>
    <r>
      <rPr>
        <b/>
        <sz val="11"/>
        <color rgb="FF000000"/>
        <rFont val="Calibri"/>
        <family val="2"/>
      </rPr>
      <t>Ex3</t>
    </r>
    <r>
      <rPr>
        <sz val="11"/>
        <color rgb="FF000000"/>
        <rFont val="Calibri"/>
        <family val="2"/>
      </rPr>
      <t>: Select a unique identifier for each device from immutable hardware characteristics or an identifier securely provisioned to the device</t>
    </r>
    <r>
      <rPr>
        <sz val="11"/>
        <color rgb="FF000000"/>
        <rFont val="Calibri"/>
        <family val="2"/>
      </rPr>
      <t xml:space="preserve">
</t>
    </r>
    <r>
      <rPr>
        <b/>
        <sz val="11"/>
        <color rgb="FF000000"/>
        <rFont val="Calibri"/>
        <family val="2"/>
      </rPr>
      <t>Ex4</t>
    </r>
    <r>
      <rPr>
        <sz val="11"/>
        <color rgb="FF000000"/>
        <rFont val="Calibri"/>
        <family val="2"/>
      </rPr>
      <t>: Physically label authorized hardware with an identifier for inventory and servicing purposes</t>
    </r>
  </si>
  <si>
    <r>
      <rPr>
        <b/>
        <sz val="11"/>
        <color rgb="FF000000"/>
        <rFont val="Calibri"/>
        <family val="2"/>
      </rPr>
      <t>CIS Controls: 5.1</t>
    </r>
    <r>
      <rPr>
        <sz val="11"/>
        <color rgb="FF000000"/>
        <rFont val="Calibri"/>
        <family val="2"/>
      </rPr>
      <t xml:space="preserve">
</t>
    </r>
    <r>
      <rPr>
        <b/>
        <sz val="11"/>
        <color rgb="FF000000"/>
        <rFont val="Calibri"/>
        <family val="2"/>
      </rPr>
      <t>CIS Controls: 6.7</t>
    </r>
    <r>
      <rPr>
        <sz val="11"/>
        <color rgb="FF000000"/>
        <rFont val="Calibri"/>
        <family val="2"/>
      </rPr>
      <t xml:space="preserve">
</t>
    </r>
    <r>
      <rPr>
        <b/>
        <sz val="11"/>
        <color rgb="FF000000"/>
        <rFont val="Calibri"/>
        <family val="2"/>
      </rPr>
      <t>CRI Profile Version 2.0: PR.AA-01</t>
    </r>
    <r>
      <rPr>
        <sz val="11"/>
        <color rgb="FF000000"/>
        <rFont val="Calibri"/>
        <family val="2"/>
      </rPr>
      <t xml:space="preserve">
</t>
    </r>
    <r>
      <rPr>
        <b/>
        <sz val="11"/>
        <color rgb="FF000000"/>
        <rFont val="Calibri"/>
        <family val="2"/>
      </rPr>
      <t>CRI Profile Version 2.0: PR.AA-01.01</t>
    </r>
    <r>
      <rPr>
        <sz val="11"/>
        <color rgb="FF000000"/>
        <rFont val="Calibri"/>
        <family val="2"/>
      </rPr>
      <t xml:space="preserve">
</t>
    </r>
    <r>
      <rPr>
        <b/>
        <sz val="11"/>
        <color rgb="FF000000"/>
        <rFont val="Calibri"/>
        <family val="2"/>
      </rPr>
      <t>CRI Profile Version 2.0: PR.AA-01.02</t>
    </r>
  </si>
  <si>
    <r>
      <rPr>
        <b/>
        <sz val="11"/>
        <color rgb="FF000000"/>
        <rFont val="Calibri"/>
        <family val="2"/>
      </rPr>
      <t>PR.AA-02</t>
    </r>
    <r>
      <rPr>
        <sz val="11"/>
        <color rgb="FF000000"/>
        <rFont val="Calibri"/>
        <family val="2"/>
      </rPr>
      <t>: Identities are proofed and bound to credentials based on the context of interactions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</si>
  <si>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Verify a person's claimed identity at enrollment time using government-issued identity credentials (e.g., passport, visa, driver's license)</t>
    </r>
    <r>
      <rPr>
        <sz val="11"/>
        <color rgb="FF000000"/>
        <rFont val="Calibri"/>
        <family val="2"/>
      </rPr>
      <t xml:space="preserve">
</t>
    </r>
    <r>
      <rPr>
        <b/>
        <sz val="11"/>
        <color rgb="FF000000"/>
        <rFont val="Calibri"/>
        <family val="2"/>
      </rPr>
      <t>Ex2</t>
    </r>
    <r>
      <rPr>
        <sz val="11"/>
        <color rgb="FF000000"/>
        <rFont val="Calibri"/>
        <family val="2"/>
      </rPr>
      <t>: Issue a different credential for each person (i.e., no credential sharing)</t>
    </r>
  </si>
  <si>
    <r>
      <rPr>
        <b/>
        <sz val="11"/>
        <color rgb="FF000000"/>
        <rFont val="Calibri"/>
        <family val="2"/>
      </rPr>
      <t>CRI Profile Version 2.0: PR.AA-02</t>
    </r>
    <r>
      <rPr>
        <sz val="11"/>
        <color rgb="FF000000"/>
        <rFont val="Calibri"/>
        <family val="2"/>
      </rPr>
      <t xml:space="preserve">
</t>
    </r>
    <r>
      <rPr>
        <b/>
        <sz val="11"/>
        <color rgb="FF000000"/>
        <rFont val="Calibri"/>
        <family val="2"/>
      </rPr>
      <t>CRI Profile Version 2.0: PR.AA-02.01</t>
    </r>
  </si>
  <si>
    <r>
      <rPr>
        <b/>
        <sz val="11"/>
        <color rgb="FF000000"/>
        <rFont val="Calibri"/>
        <family val="2"/>
      </rPr>
      <t>PR.AA-03</t>
    </r>
    <r>
      <rPr>
        <sz val="11"/>
        <color rgb="FF000000"/>
        <rFont val="Calibri"/>
        <family val="2"/>
      </rPr>
      <t>: Users, services, and hardware are authenticated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</si>
  <si>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Require multifactor authentication</t>
    </r>
    <r>
      <rPr>
        <sz val="11"/>
        <color rgb="FF000000"/>
        <rFont val="Calibri"/>
        <family val="2"/>
      </rPr>
      <t xml:space="preserve">
</t>
    </r>
    <r>
      <rPr>
        <b/>
        <sz val="11"/>
        <color rgb="FF000000"/>
        <rFont val="Calibri"/>
        <family val="2"/>
      </rPr>
      <t>Ex2</t>
    </r>
    <r>
      <rPr>
        <sz val="11"/>
        <color rgb="FF000000"/>
        <rFont val="Calibri"/>
        <family val="2"/>
      </rPr>
      <t>: Enforce policies for the minimum strength of passwords, PINs, and similar authenticators</t>
    </r>
    <r>
      <rPr>
        <sz val="11"/>
        <color rgb="FF000000"/>
        <rFont val="Calibri"/>
        <family val="2"/>
      </rPr>
      <t xml:space="preserve">
</t>
    </r>
    <r>
      <rPr>
        <b/>
        <sz val="11"/>
        <color rgb="FF000000"/>
        <rFont val="Calibri"/>
        <family val="2"/>
      </rPr>
      <t>Ex3</t>
    </r>
    <r>
      <rPr>
        <sz val="11"/>
        <color rgb="FF000000"/>
        <rFont val="Calibri"/>
        <family val="2"/>
      </rPr>
      <t>: Periodically reauthenticate users, services, and hardware based on risk (e.g., in zero trust architectures)</t>
    </r>
    <r>
      <rPr>
        <sz val="11"/>
        <color rgb="FF000000"/>
        <rFont val="Calibri"/>
        <family val="2"/>
      </rPr>
      <t xml:space="preserve">
</t>
    </r>
    <r>
      <rPr>
        <b/>
        <sz val="11"/>
        <color rgb="FF000000"/>
        <rFont val="Calibri"/>
        <family val="2"/>
      </rPr>
      <t>Ex4</t>
    </r>
    <r>
      <rPr>
        <sz val="11"/>
        <color rgb="FF000000"/>
        <rFont val="Calibri"/>
        <family val="2"/>
      </rPr>
      <t>: Ensure that authorized personnel can access accounts essential for protecting safety under emergency conditions</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</si>
  <si>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CRI Profile Version 2.0: PR.AA-03</t>
    </r>
    <r>
      <rPr>
        <sz val="11"/>
        <color rgb="FF000000"/>
        <rFont val="Calibri"/>
        <family val="2"/>
      </rPr>
      <t xml:space="preserve">
</t>
    </r>
    <r>
      <rPr>
        <b/>
        <sz val="11"/>
        <color rgb="FF000000"/>
        <rFont val="Calibri"/>
        <family val="2"/>
      </rPr>
      <t>CRI Profile Version 2.0: PR.AA-03.01</t>
    </r>
    <r>
      <rPr>
        <sz val="11"/>
        <color rgb="FF000000"/>
        <rFont val="Calibri"/>
        <family val="2"/>
      </rPr>
      <t xml:space="preserve">
</t>
    </r>
    <r>
      <rPr>
        <b/>
        <sz val="11"/>
        <color rgb="FF000000"/>
        <rFont val="Calibri"/>
        <family val="2"/>
      </rPr>
      <t>CRI Profile Version 2.0: PR.AA-03.02</t>
    </r>
    <r>
      <rPr>
        <sz val="11"/>
        <color rgb="FF000000"/>
        <rFont val="Calibri"/>
        <family val="2"/>
      </rPr>
      <t xml:space="preserve">
</t>
    </r>
    <r>
      <rPr>
        <b/>
        <sz val="11"/>
        <color rgb="FF000000"/>
        <rFont val="Calibri"/>
        <family val="2"/>
      </rPr>
      <t>CRI Profile Version 2.0: PR.AA-03.03</t>
    </r>
  </si>
  <si>
    <r>
      <rPr>
        <b/>
        <sz val="11"/>
        <color rgb="FF000000"/>
        <rFont val="Calibri"/>
        <family val="2"/>
      </rPr>
      <t>PR.AA-04</t>
    </r>
    <r>
      <rPr>
        <sz val="11"/>
        <color rgb="FF000000"/>
        <rFont val="Calibri"/>
        <family val="2"/>
      </rPr>
      <t>: Identity assertions are protected, conveyed, and verified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</si>
  <si>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Protect identity assertions that are used to convey authentication and user information through single sign-on systems</t>
    </r>
    <r>
      <rPr>
        <sz val="11"/>
        <color rgb="FF000000"/>
        <rFont val="Calibri"/>
        <family val="2"/>
      </rPr>
      <t xml:space="preserve">
</t>
    </r>
    <r>
      <rPr>
        <b/>
        <sz val="11"/>
        <color rgb="FF000000"/>
        <rFont val="Calibri"/>
        <family val="2"/>
      </rPr>
      <t>Ex2</t>
    </r>
    <r>
      <rPr>
        <sz val="11"/>
        <color rgb="FF000000"/>
        <rFont val="Calibri"/>
        <family val="2"/>
      </rPr>
      <t>: Protect identity assertions that are used to convey authentication and user information between federated systems</t>
    </r>
    <r>
      <rPr>
        <sz val="11"/>
        <color rgb="FF000000"/>
        <rFont val="Calibri"/>
        <family val="2"/>
      </rPr>
      <t xml:space="preserve">
</t>
    </r>
    <r>
      <rPr>
        <b/>
        <sz val="11"/>
        <color rgb="FF000000"/>
        <rFont val="Calibri"/>
        <family val="2"/>
      </rPr>
      <t>Ex3</t>
    </r>
    <r>
      <rPr>
        <sz val="11"/>
        <color rgb="FF000000"/>
        <rFont val="Calibri"/>
        <family val="2"/>
      </rPr>
      <t>: Implement standards-based approaches for identity assertions in all contexts, and follow all guidance for the generation (e.g., data models, metadata), protection (e.g., digital signing, encryption), and verification (e.g., signature validation) of identity assertions</t>
    </r>
  </si>
  <si>
    <r>
      <rPr>
        <b/>
        <sz val="11"/>
        <color rgb="FF000000"/>
        <rFont val="Calibri"/>
        <family val="2"/>
      </rPr>
      <t>CRI Profile Version 2.0: PR.AA-04</t>
    </r>
    <r>
      <rPr>
        <sz val="11"/>
        <color rgb="FF000000"/>
        <rFont val="Calibri"/>
        <family val="2"/>
      </rPr>
      <t xml:space="preserve">
</t>
    </r>
    <r>
      <rPr>
        <b/>
        <sz val="11"/>
        <color rgb="FF000000"/>
        <rFont val="Calibri"/>
        <family val="2"/>
      </rPr>
      <t>CRI Profile Version 2.0: PR.AA-04.01</t>
    </r>
  </si>
  <si>
    <r>
      <rPr>
        <b/>
        <sz val="11"/>
        <color rgb="FF000000"/>
        <rFont val="Calibri"/>
        <family val="2"/>
      </rPr>
      <t>PR.AA-05</t>
    </r>
    <r>
      <rPr>
        <sz val="11"/>
        <color rgb="FF000000"/>
        <rFont val="Calibri"/>
        <family val="2"/>
      </rPr>
      <t>: Access permissions, entitlements, and authorizations are defined in a policy, managed, enforced, and reviewed, and incorporate the principles of least privilege and separation of duties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</si>
  <si>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Review logical and physical access privileges periodically and whenever someone changes roles or leaves the organization, and promptly rescind privileges that are no longer needed</t>
    </r>
    <r>
      <rPr>
        <sz val="11"/>
        <color rgb="FF000000"/>
        <rFont val="Calibri"/>
        <family val="2"/>
      </rPr>
      <t xml:space="preserve">
</t>
    </r>
    <r>
      <rPr>
        <b/>
        <sz val="11"/>
        <color rgb="FF000000"/>
        <rFont val="Calibri"/>
        <family val="2"/>
      </rPr>
      <t>Ex2</t>
    </r>
    <r>
      <rPr>
        <sz val="11"/>
        <color rgb="FF000000"/>
        <rFont val="Calibri"/>
        <family val="2"/>
      </rPr>
      <t>: Take attributes of the requester and the requested resource into account for authorization decisions (e.g., geolocation, day/time, requester endpoint's cyber health)</t>
    </r>
    <r>
      <rPr>
        <sz val="11"/>
        <color rgb="FF000000"/>
        <rFont val="Calibri"/>
        <family val="2"/>
      </rPr>
      <t xml:space="preserve">
</t>
    </r>
    <r>
      <rPr>
        <b/>
        <sz val="11"/>
        <color rgb="FF000000"/>
        <rFont val="Calibri"/>
        <family val="2"/>
      </rPr>
      <t>Ex3</t>
    </r>
    <r>
      <rPr>
        <sz val="11"/>
        <color rgb="FF000000"/>
        <rFont val="Calibri"/>
        <family val="2"/>
      </rPr>
      <t>: Restrict access and privileges to the minimum necessary (e.g., zero trust architecture)</t>
    </r>
    <r>
      <rPr>
        <sz val="11"/>
        <color rgb="FF000000"/>
        <rFont val="Calibri"/>
        <family val="2"/>
      </rPr>
      <t xml:space="preserve">
</t>
    </r>
    <r>
      <rPr>
        <b/>
        <sz val="11"/>
        <color rgb="FF000000"/>
        <rFont val="Calibri"/>
        <family val="2"/>
      </rPr>
      <t>Ex4</t>
    </r>
    <r>
      <rPr>
        <sz val="11"/>
        <color rgb="FF000000"/>
        <rFont val="Calibri"/>
        <family val="2"/>
      </rPr>
      <t>: Periodically review the privileges associated with critical business functions to confirm proper separation of duties</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</si>
  <si>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NIST Special Publication 800-218, Secure Software Development Framework (SSDF) Version 1.1: Recommendations for Mitigating the Risk of Software Vulnerabilities: PS.1.1</t>
    </r>
    <r>
      <rPr>
        <sz val="11"/>
        <color rgb="FF000000"/>
        <rFont val="Calibri"/>
        <family val="2"/>
      </rPr>
      <t xml:space="preserve">
</t>
    </r>
    <r>
      <rPr>
        <b/>
        <sz val="11"/>
        <color rgb="FF000000"/>
        <rFont val="Calibri"/>
        <family val="2"/>
      </rPr>
      <t>CIS Controls: 3.3</t>
    </r>
    <r>
      <rPr>
        <sz val="11"/>
        <color rgb="FF000000"/>
        <rFont val="Calibri"/>
        <family val="2"/>
      </rPr>
      <t xml:space="preserve">
</t>
    </r>
    <r>
      <rPr>
        <b/>
        <sz val="11"/>
        <color rgb="FF000000"/>
        <rFont val="Calibri"/>
        <family val="2"/>
      </rPr>
      <t>CIS Controls: 6.8</t>
    </r>
    <r>
      <rPr>
        <sz val="11"/>
        <color rgb="FF000000"/>
        <rFont val="Calibri"/>
        <family val="2"/>
      </rPr>
      <t xml:space="preserve">
</t>
    </r>
    <r>
      <rPr>
        <b/>
        <sz val="11"/>
        <color rgb="FF000000"/>
        <rFont val="Calibri"/>
        <family val="2"/>
      </rPr>
      <t>CRI Profile Version 2.0: PR.AA-05</t>
    </r>
    <r>
      <rPr>
        <sz val="11"/>
        <color rgb="FF000000"/>
        <rFont val="Calibri"/>
        <family val="2"/>
      </rPr>
      <t xml:space="preserve">
</t>
    </r>
    <r>
      <rPr>
        <b/>
        <sz val="11"/>
        <color rgb="FF000000"/>
        <rFont val="Calibri"/>
        <family val="2"/>
      </rPr>
      <t>CRI Profile Version 2.0: PR.AA-05.01</t>
    </r>
    <r>
      <rPr>
        <sz val="11"/>
        <color rgb="FF000000"/>
        <rFont val="Calibri"/>
        <family val="2"/>
      </rPr>
      <t xml:space="preserve">
</t>
    </r>
    <r>
      <rPr>
        <b/>
        <sz val="11"/>
        <color rgb="FF000000"/>
        <rFont val="Calibri"/>
        <family val="2"/>
      </rPr>
      <t>CRI Profile Version 2.0: PR.AA-05.02</t>
    </r>
    <r>
      <rPr>
        <sz val="11"/>
        <color rgb="FF000000"/>
        <rFont val="Calibri"/>
        <family val="2"/>
      </rPr>
      <t xml:space="preserve">
</t>
    </r>
    <r>
      <rPr>
        <b/>
        <sz val="11"/>
        <color rgb="FF000000"/>
        <rFont val="Calibri"/>
        <family val="2"/>
      </rPr>
      <t>CRI Profile Version 2.0: PR.AA-05.03</t>
    </r>
    <r>
      <rPr>
        <sz val="11"/>
        <color rgb="FF000000"/>
        <rFont val="Calibri"/>
        <family val="2"/>
      </rPr>
      <t xml:space="preserve">
</t>
    </r>
    <r>
      <rPr>
        <b/>
        <sz val="11"/>
        <color rgb="FF000000"/>
        <rFont val="Calibri"/>
        <family val="2"/>
      </rPr>
      <t>CRI Profile Version 2.0: PR.AA-05.04</t>
    </r>
  </si>
  <si>
    <r>
      <rPr>
        <b/>
        <sz val="11"/>
        <color rgb="FF000000"/>
        <rFont val="Calibri"/>
        <family val="2"/>
      </rPr>
      <t>PR.AA-06</t>
    </r>
    <r>
      <rPr>
        <sz val="11"/>
        <color rgb="FF000000"/>
        <rFont val="Calibri"/>
        <family val="2"/>
      </rPr>
      <t>: Physical access to assets is managed, monitored, and enforced commensurate with risk</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</si>
  <si>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Use security guards, security cameras, locked entrances, alarm systems, and other physical controls to monitor facilities and restrict access</t>
    </r>
    <r>
      <rPr>
        <sz val="11"/>
        <color rgb="FF000000"/>
        <rFont val="Calibri"/>
        <family val="2"/>
      </rPr>
      <t xml:space="preserve">
</t>
    </r>
    <r>
      <rPr>
        <b/>
        <sz val="11"/>
        <color rgb="FF000000"/>
        <rFont val="Calibri"/>
        <family val="2"/>
      </rPr>
      <t>Ex2</t>
    </r>
    <r>
      <rPr>
        <sz val="11"/>
        <color rgb="FF000000"/>
        <rFont val="Calibri"/>
        <family val="2"/>
      </rPr>
      <t>: Employ additional physical security controls for areas that contain high-risk assets</t>
    </r>
    <r>
      <rPr>
        <sz val="11"/>
        <color rgb="FF000000"/>
        <rFont val="Calibri"/>
        <family val="2"/>
      </rPr>
      <t xml:space="preserve">
</t>
    </r>
    <r>
      <rPr>
        <b/>
        <sz val="11"/>
        <color rgb="FF000000"/>
        <rFont val="Calibri"/>
        <family val="2"/>
      </rPr>
      <t>Ex3</t>
    </r>
    <r>
      <rPr>
        <sz val="11"/>
        <color rgb="FF000000"/>
        <rFont val="Calibri"/>
        <family val="2"/>
      </rPr>
      <t>: Escort guests, vendors, and other third parties within areas that contain business-critical assets</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</si>
  <si>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CRI Profile Version 2.0: PR.AA-06</t>
    </r>
    <r>
      <rPr>
        <sz val="11"/>
        <color rgb="FF000000"/>
        <rFont val="Calibri"/>
        <family val="2"/>
      </rPr>
      <t xml:space="preserve">
</t>
    </r>
    <r>
      <rPr>
        <b/>
        <sz val="11"/>
        <color rgb="FF000000"/>
        <rFont val="Calibri"/>
        <family val="2"/>
      </rPr>
      <t>CRI Profile Version 2.0: PR.AA-06.01</t>
    </r>
    <r>
      <rPr>
        <sz val="11"/>
        <color rgb="FF000000"/>
        <rFont val="Calibri"/>
        <family val="2"/>
      </rPr>
      <t xml:space="preserve">
</t>
    </r>
    <r>
      <rPr>
        <b/>
        <sz val="11"/>
        <color rgb="FF000000"/>
        <rFont val="Calibri"/>
        <family val="2"/>
      </rPr>
      <t>CRI Profile Version 2.0: PR.AA-06.02</t>
    </r>
  </si>
  <si>
    <r>
      <rPr>
        <b/>
        <sz val="11"/>
        <color rgb="FF000000"/>
        <rFont val="Calibri"/>
        <family val="2"/>
      </rPr>
      <t>Awareness and Training (PR.AT)</t>
    </r>
    <r>
      <rPr>
        <sz val="11"/>
        <color rgb="FF000000"/>
        <rFont val="Calibri"/>
        <family val="2"/>
      </rPr>
      <t>: The organization's personnel are provided with cybersecurity awareness and training so that they can perform their cybersecurity-related tasks</t>
    </r>
  </si>
  <si>
    <r>
      <rPr>
        <b/>
        <sz val="11"/>
        <color rgb="FF000000"/>
        <rFont val="Calibri"/>
        <family val="2"/>
      </rPr>
      <t>NIST Special Publication 800-218, Secure Software Development Framework (SSDF) Version 1.1: Recommendations for Mitigating the Risk of Software Vulnerabilities: PO.2.2</t>
    </r>
    <r>
      <rPr>
        <sz val="11"/>
        <color rgb="FF000000"/>
        <rFont val="Calibri"/>
        <family val="2"/>
      </rPr>
      <t xml:space="preserve">
</t>
    </r>
    <r>
      <rPr>
        <b/>
        <sz val="11"/>
        <color rgb="FF000000"/>
        <rFont val="Calibri"/>
        <family val="2"/>
      </rPr>
      <t>CRI Profile Version 2.0: PR.AT</t>
    </r>
  </si>
  <si>
    <r>
      <rPr>
        <b/>
        <sz val="11"/>
        <color rgb="FF000000"/>
        <rFont val="Calibri"/>
        <family val="2"/>
      </rPr>
      <t>PR.AT-01</t>
    </r>
    <r>
      <rPr>
        <sz val="11"/>
        <color rgb="FF000000"/>
        <rFont val="Calibri"/>
        <family val="2"/>
      </rPr>
      <t>: Personnel are provided with awareness and training so that they possess the knowledge and skills to perform general tasks with cybersecurity risks in mind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</si>
  <si>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Provide basic cybersecurity awareness and training to employees, contractors, partners, suppliers, and all other users of the organization's non-public resources</t>
    </r>
    <r>
      <rPr>
        <sz val="11"/>
        <color rgb="FF000000"/>
        <rFont val="Calibri"/>
        <family val="2"/>
      </rPr>
      <t xml:space="preserve">
</t>
    </r>
    <r>
      <rPr>
        <b/>
        <sz val="11"/>
        <color rgb="FF000000"/>
        <rFont val="Calibri"/>
        <family val="2"/>
      </rPr>
      <t>Ex2</t>
    </r>
    <r>
      <rPr>
        <sz val="11"/>
        <color rgb="FF000000"/>
        <rFont val="Calibri"/>
        <family val="2"/>
      </rPr>
      <t>: Train personnel to recognize social engineering attempts and other common attacks, report attacks and suspicious activity, comply with acceptable use policies, and perform basic cyber hygiene tasks (e.g., patching software, choosing passwords, protecting credentials)</t>
    </r>
    <r>
      <rPr>
        <sz val="11"/>
        <color rgb="FF000000"/>
        <rFont val="Calibri"/>
        <family val="2"/>
      </rPr>
      <t xml:space="preserve">
</t>
    </r>
    <r>
      <rPr>
        <b/>
        <sz val="11"/>
        <color rgb="FF000000"/>
        <rFont val="Calibri"/>
        <family val="2"/>
      </rPr>
      <t>Ex3</t>
    </r>
    <r>
      <rPr>
        <sz val="11"/>
        <color rgb="FF000000"/>
        <rFont val="Calibri"/>
        <family val="2"/>
      </rPr>
      <t>: Explain the consequences of cybersecurity policy violations, both to individual users and the organization as a whole</t>
    </r>
    <r>
      <rPr>
        <sz val="11"/>
        <color rgb="FF000000"/>
        <rFont val="Calibri"/>
        <family val="2"/>
      </rPr>
      <t xml:space="preserve">
</t>
    </r>
    <r>
      <rPr>
        <b/>
        <sz val="11"/>
        <color rgb="FF000000"/>
        <rFont val="Calibri"/>
        <family val="2"/>
      </rPr>
      <t>Ex4</t>
    </r>
    <r>
      <rPr>
        <sz val="11"/>
        <color rgb="FF000000"/>
        <rFont val="Calibri"/>
        <family val="2"/>
      </rPr>
      <t>: Periodically assess or test users on their understanding of basic cybersecurity practices</t>
    </r>
    <r>
      <rPr>
        <sz val="11"/>
        <color rgb="FF000000"/>
        <rFont val="Calibri"/>
        <family val="2"/>
      </rPr>
      <t xml:space="preserve">
</t>
    </r>
    <r>
      <rPr>
        <b/>
        <sz val="11"/>
        <color rgb="FF000000"/>
        <rFont val="Calibri"/>
        <family val="2"/>
      </rPr>
      <t>Ex5</t>
    </r>
    <r>
      <rPr>
        <sz val="11"/>
        <color rgb="FF000000"/>
        <rFont val="Calibri"/>
        <family val="2"/>
      </rPr>
      <t>: Require annual refreshers to reinforce existing practices and introduce new practices</t>
    </r>
  </si>
  <si>
    <r>
      <rPr>
        <b/>
        <sz val="11"/>
        <color rgb="FF000000"/>
        <rFont val="Calibri"/>
        <family val="2"/>
      </rPr>
      <t>NIST Special Publication 800-218, Secure Software Development Framework (SSDF) Version 1.1: Recommendations for Mitigating the Risk of Software Vulnerabilities: PO.2.2</t>
    </r>
    <r>
      <rPr>
        <sz val="11"/>
        <color rgb="FF000000"/>
        <rFont val="Calibri"/>
        <family val="2"/>
      </rPr>
      <t xml:space="preserve">
</t>
    </r>
    <r>
      <rPr>
        <b/>
        <sz val="11"/>
        <color rgb="FF000000"/>
        <rFont val="Calibri"/>
        <family val="2"/>
      </rPr>
      <t>CIS Controls: 14.1</t>
    </r>
    <r>
      <rPr>
        <sz val="11"/>
        <color rgb="FF000000"/>
        <rFont val="Calibri"/>
        <family val="2"/>
      </rPr>
      <t xml:space="preserve">
</t>
    </r>
    <r>
      <rPr>
        <b/>
        <sz val="11"/>
        <color rgb="FF000000"/>
        <rFont val="Calibri"/>
        <family val="2"/>
      </rPr>
      <t>CRI Profile Version 2.0: PR.AT-01</t>
    </r>
    <r>
      <rPr>
        <sz val="11"/>
        <color rgb="FF000000"/>
        <rFont val="Calibri"/>
        <family val="2"/>
      </rPr>
      <t xml:space="preserve">
</t>
    </r>
    <r>
      <rPr>
        <b/>
        <sz val="11"/>
        <color rgb="FF000000"/>
        <rFont val="Calibri"/>
        <family val="2"/>
      </rPr>
      <t>CRI Profile Version 2.0: PR.AT-01.01</t>
    </r>
    <r>
      <rPr>
        <sz val="11"/>
        <color rgb="FF000000"/>
        <rFont val="Calibri"/>
        <family val="2"/>
      </rPr>
      <t xml:space="preserve">
</t>
    </r>
    <r>
      <rPr>
        <b/>
        <sz val="11"/>
        <color rgb="FF000000"/>
        <rFont val="Calibri"/>
        <family val="2"/>
      </rPr>
      <t>CRI Profile Version 2.0: PR.AT-01.02</t>
    </r>
    <r>
      <rPr>
        <sz val="11"/>
        <color rgb="FF000000"/>
        <rFont val="Calibri"/>
        <family val="2"/>
      </rPr>
      <t xml:space="preserve">
</t>
    </r>
    <r>
      <rPr>
        <b/>
        <sz val="11"/>
        <color rgb="FF000000"/>
        <rFont val="Calibri"/>
        <family val="2"/>
      </rPr>
      <t>CRI Profile Version 2.0: PR.AT-01.03</t>
    </r>
    <r>
      <rPr>
        <sz val="11"/>
        <color rgb="FF000000"/>
        <rFont val="Calibri"/>
        <family val="2"/>
      </rPr>
      <t xml:space="preserve">
</t>
    </r>
    <r>
      <rPr>
        <b/>
        <sz val="11"/>
        <color rgb="FF000000"/>
        <rFont val="Calibri"/>
        <family val="2"/>
      </rPr>
      <t>CRI Profile Version 2.0: PR.AT-01.04</t>
    </r>
    <r>
      <rPr>
        <sz val="11"/>
        <color rgb="FF000000"/>
        <rFont val="Calibri"/>
        <family val="2"/>
      </rPr>
      <t xml:space="preserve">
</t>
    </r>
    <r>
      <rPr>
        <b/>
        <sz val="11"/>
        <color rgb="FF000000"/>
        <rFont val="Calibri"/>
        <family val="2"/>
      </rPr>
      <t>Information and Communications Technology (ICT) Risk Outcomes: GV.CT-3</t>
    </r>
    <r>
      <rPr>
        <sz val="11"/>
        <color rgb="FF000000"/>
        <rFont val="Calibri"/>
        <family val="2"/>
      </rPr>
      <t xml:space="preserve">
</t>
    </r>
    <r>
      <rPr>
        <b/>
        <sz val="11"/>
        <color rgb="FF000000"/>
        <rFont val="Calibri"/>
        <family val="2"/>
      </rPr>
      <t>Information and Communications Technology (ICT) Risk Outcomes: GV.RR-2</t>
    </r>
  </si>
  <si>
    <r>
      <rPr>
        <b/>
        <sz val="11"/>
        <color rgb="FF000000"/>
        <rFont val="Calibri"/>
        <family val="2"/>
      </rPr>
      <t>PR.AT-02</t>
    </r>
    <r>
      <rPr>
        <sz val="11"/>
        <color rgb="FF000000"/>
        <rFont val="Calibri"/>
        <family val="2"/>
      </rPr>
      <t>: Individuals in specialized roles are provided with awareness and training so that they possess the knowledge and skills to perform relevant tasks with cybersecurity risks in mind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</si>
  <si>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Identify the specialized roles within the organization that require additional cybersecurity training, such as physical and cybersecurity personnel, finance personnel, senior leadership, and anyone with access to business-critical data</t>
    </r>
    <r>
      <rPr>
        <sz val="11"/>
        <color rgb="FF000000"/>
        <rFont val="Calibri"/>
        <family val="2"/>
      </rPr>
      <t xml:space="preserve">
</t>
    </r>
    <r>
      <rPr>
        <b/>
        <sz val="11"/>
        <color rgb="FF000000"/>
        <rFont val="Calibri"/>
        <family val="2"/>
      </rPr>
      <t>Ex2</t>
    </r>
    <r>
      <rPr>
        <sz val="11"/>
        <color rgb="FF000000"/>
        <rFont val="Calibri"/>
        <family val="2"/>
      </rPr>
      <t>: Provide role-based cybersecurity awareness and training to all those in specialized roles, including contractors, partners, suppliers, and other third parties</t>
    </r>
    <r>
      <rPr>
        <sz val="11"/>
        <color rgb="FF000000"/>
        <rFont val="Calibri"/>
        <family val="2"/>
      </rPr>
      <t xml:space="preserve">
</t>
    </r>
    <r>
      <rPr>
        <b/>
        <sz val="11"/>
        <color rgb="FF000000"/>
        <rFont val="Calibri"/>
        <family val="2"/>
      </rPr>
      <t>Ex3</t>
    </r>
    <r>
      <rPr>
        <sz val="11"/>
        <color rgb="FF000000"/>
        <rFont val="Calibri"/>
        <family val="2"/>
      </rPr>
      <t>: Periodically assess or test users on their understanding of cybersecurity practices for their specialized roles</t>
    </r>
    <r>
      <rPr>
        <sz val="11"/>
        <color rgb="FF000000"/>
        <rFont val="Calibri"/>
        <family val="2"/>
      </rPr>
      <t xml:space="preserve">
</t>
    </r>
    <r>
      <rPr>
        <b/>
        <sz val="11"/>
        <color rgb="FF000000"/>
        <rFont val="Calibri"/>
        <family val="2"/>
      </rPr>
      <t>Ex4</t>
    </r>
    <r>
      <rPr>
        <sz val="11"/>
        <color rgb="FF000000"/>
        <rFont val="Calibri"/>
        <family val="2"/>
      </rPr>
      <t>: Require annual refreshers to reinforce existing practices and introduce new practices</t>
    </r>
  </si>
  <si>
    <r>
      <rPr>
        <b/>
        <sz val="11"/>
        <color rgb="FF000000"/>
        <rFont val="Calibri"/>
        <family val="2"/>
      </rPr>
      <t>NIST Special Publication 800-218, Secure Software Development Framework (SSDF) Version 1.1: Recommendations for Mitigating the Risk of Software Vulnerabilities: PO.2.2</t>
    </r>
    <r>
      <rPr>
        <sz val="11"/>
        <color rgb="FF000000"/>
        <rFont val="Calibri"/>
        <family val="2"/>
      </rPr>
      <t xml:space="preserve">
</t>
    </r>
    <r>
      <rPr>
        <b/>
        <sz val="11"/>
        <color rgb="FF000000"/>
        <rFont val="Calibri"/>
        <family val="2"/>
      </rPr>
      <t>CIS Controls: 14.9</t>
    </r>
    <r>
      <rPr>
        <sz val="11"/>
        <color rgb="FF000000"/>
        <rFont val="Calibri"/>
        <family val="2"/>
      </rPr>
      <t xml:space="preserve">
</t>
    </r>
    <r>
      <rPr>
        <b/>
        <sz val="11"/>
        <color rgb="FF000000"/>
        <rFont val="Calibri"/>
        <family val="2"/>
      </rPr>
      <t>CRI Profile Version 2.0: PR.AT-02</t>
    </r>
    <r>
      <rPr>
        <sz val="11"/>
        <color rgb="FF000000"/>
        <rFont val="Calibri"/>
        <family val="2"/>
      </rPr>
      <t xml:space="preserve">
</t>
    </r>
    <r>
      <rPr>
        <b/>
        <sz val="11"/>
        <color rgb="FF000000"/>
        <rFont val="Calibri"/>
        <family val="2"/>
      </rPr>
      <t>CRI Profile Version 2.0: PR.AT-02.01</t>
    </r>
    <r>
      <rPr>
        <sz val="11"/>
        <color rgb="FF000000"/>
        <rFont val="Calibri"/>
        <family val="2"/>
      </rPr>
      <t xml:space="preserve">
</t>
    </r>
    <r>
      <rPr>
        <b/>
        <sz val="11"/>
        <color rgb="FF000000"/>
        <rFont val="Calibri"/>
        <family val="2"/>
      </rPr>
      <t>CRI Profile Version 2.0: PR.AT-02.02</t>
    </r>
    <r>
      <rPr>
        <sz val="11"/>
        <color rgb="FF000000"/>
        <rFont val="Calibri"/>
        <family val="2"/>
      </rPr>
      <t xml:space="preserve">
</t>
    </r>
    <r>
      <rPr>
        <b/>
        <sz val="11"/>
        <color rgb="FF000000"/>
        <rFont val="Calibri"/>
        <family val="2"/>
      </rPr>
      <t>CRI Profile Version 2.0: PR.AT-02.03</t>
    </r>
    <r>
      <rPr>
        <sz val="11"/>
        <color rgb="FF000000"/>
        <rFont val="Calibri"/>
        <family val="2"/>
      </rPr>
      <t xml:space="preserve">
</t>
    </r>
    <r>
      <rPr>
        <b/>
        <sz val="11"/>
        <color rgb="FF000000"/>
        <rFont val="Calibri"/>
        <family val="2"/>
      </rPr>
      <t>CRI Profile Version 2.0: PR.AT-02.04</t>
    </r>
    <r>
      <rPr>
        <sz val="11"/>
        <color rgb="FF000000"/>
        <rFont val="Calibri"/>
        <family val="2"/>
      </rPr>
      <t xml:space="preserve">
</t>
    </r>
    <r>
      <rPr>
        <b/>
        <sz val="11"/>
        <color rgb="FF000000"/>
        <rFont val="Calibri"/>
        <family val="2"/>
      </rPr>
      <t>CRI Profile Version 2.0: PR.AT-02.05</t>
    </r>
    <r>
      <rPr>
        <sz val="11"/>
        <color rgb="FF000000"/>
        <rFont val="Calibri"/>
        <family val="2"/>
      </rPr>
      <t xml:space="preserve">
</t>
    </r>
    <r>
      <rPr>
        <b/>
        <sz val="11"/>
        <color rgb="FF000000"/>
        <rFont val="Calibri"/>
        <family val="2"/>
      </rPr>
      <t>CRI Profile Version 2.0: PR.AT-02.06</t>
    </r>
    <r>
      <rPr>
        <sz val="11"/>
        <color rgb="FF000000"/>
        <rFont val="Calibri"/>
        <family val="2"/>
      </rPr>
      <t xml:space="preserve">
</t>
    </r>
    <r>
      <rPr>
        <b/>
        <sz val="11"/>
        <color rgb="FF000000"/>
        <rFont val="Calibri"/>
        <family val="2"/>
      </rPr>
      <t>CRI Profile Version 2.0: PR.AT-02.07</t>
    </r>
    <r>
      <rPr>
        <sz val="11"/>
        <color rgb="FF000000"/>
        <rFont val="Calibri"/>
        <family val="2"/>
      </rPr>
      <t xml:space="preserve">
</t>
    </r>
    <r>
      <rPr>
        <b/>
        <sz val="11"/>
        <color rgb="FF000000"/>
        <rFont val="Calibri"/>
        <family val="2"/>
      </rPr>
      <t>CRI Profile Version 2.0: PR.AT-02.08</t>
    </r>
    <r>
      <rPr>
        <sz val="11"/>
        <color rgb="FF000000"/>
        <rFont val="Calibri"/>
        <family val="2"/>
      </rPr>
      <t xml:space="preserve">
</t>
    </r>
    <r>
      <rPr>
        <b/>
        <sz val="11"/>
        <color rgb="FF000000"/>
        <rFont val="Calibri"/>
        <family val="2"/>
      </rPr>
      <t>Information and Communications Technology (ICT) Risk Outcomes: GV.CT-3</t>
    </r>
    <r>
      <rPr>
        <sz val="11"/>
        <color rgb="FF000000"/>
        <rFont val="Calibri"/>
        <family val="2"/>
      </rPr>
      <t xml:space="preserve">
</t>
    </r>
    <r>
      <rPr>
        <b/>
        <sz val="11"/>
        <color rgb="FF000000"/>
        <rFont val="Calibri"/>
        <family val="2"/>
      </rPr>
      <t>Information and Communications Technology (ICT) Risk Outcomes: GV.CT-4</t>
    </r>
    <r>
      <rPr>
        <sz val="11"/>
        <color rgb="FF000000"/>
        <rFont val="Calibri"/>
        <family val="2"/>
      </rPr>
      <t xml:space="preserve">
</t>
    </r>
    <r>
      <rPr>
        <b/>
        <sz val="11"/>
        <color rgb="FF000000"/>
        <rFont val="Calibri"/>
        <family val="2"/>
      </rPr>
      <t>Information and Communications Technology (ICT) Risk Outcomes: GV.RR-2</t>
    </r>
  </si>
  <si>
    <r>
      <rPr>
        <b/>
        <sz val="11"/>
        <color rgb="FF000000"/>
        <rFont val="Calibri"/>
        <family val="2"/>
      </rPr>
      <t>Data Security (PR.DS)</t>
    </r>
    <r>
      <rPr>
        <sz val="11"/>
        <color rgb="FF000000"/>
        <rFont val="Calibri"/>
        <family val="2"/>
      </rPr>
      <t>: Data are managed consistent with the organization's risk strategy to protect the confidentiality, integrity, and availability of information</t>
    </r>
  </si>
  <si>
    <r>
      <rPr>
        <b/>
        <sz val="11"/>
        <color rgb="FF000000"/>
        <rFont val="Calibri"/>
        <family val="2"/>
      </rPr>
      <t>CRI Profile Version 2.0: PR.DS</t>
    </r>
  </si>
  <si>
    <r>
      <rPr>
        <b/>
        <sz val="11"/>
        <color rgb="FF000000"/>
        <rFont val="Calibri"/>
        <family val="2"/>
      </rPr>
      <t>PR.DS-01</t>
    </r>
    <r>
      <rPr>
        <sz val="11"/>
        <color rgb="FF000000"/>
        <rFont val="Calibri"/>
        <family val="2"/>
      </rPr>
      <t>: The confidentiality, integrity, and availability of data-at-rest are protected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</si>
  <si>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Use encryption, digital signatures, and cryptographic hashes to protect the confidentiality and integrity of stored data in files, databases, virtual machine disk images, container images, and other resources</t>
    </r>
    <r>
      <rPr>
        <sz val="11"/>
        <color rgb="FF000000"/>
        <rFont val="Calibri"/>
        <family val="2"/>
      </rPr>
      <t xml:space="preserve">
</t>
    </r>
    <r>
      <rPr>
        <b/>
        <sz val="11"/>
        <color rgb="FF000000"/>
        <rFont val="Calibri"/>
        <family val="2"/>
      </rPr>
      <t>Ex2</t>
    </r>
    <r>
      <rPr>
        <sz val="11"/>
        <color rgb="FF000000"/>
        <rFont val="Calibri"/>
        <family val="2"/>
      </rPr>
      <t>: Use full disk encryption to protect data stored on user endpoints</t>
    </r>
    <r>
      <rPr>
        <sz val="11"/>
        <color rgb="FF000000"/>
        <rFont val="Calibri"/>
        <family val="2"/>
      </rPr>
      <t xml:space="preserve">
</t>
    </r>
    <r>
      <rPr>
        <b/>
        <sz val="11"/>
        <color rgb="FF000000"/>
        <rFont val="Calibri"/>
        <family val="2"/>
      </rPr>
      <t>Ex3</t>
    </r>
    <r>
      <rPr>
        <sz val="11"/>
        <color rgb="FF000000"/>
        <rFont val="Calibri"/>
        <family val="2"/>
      </rPr>
      <t>: Confirm the integrity of software by validating signatures</t>
    </r>
    <r>
      <rPr>
        <sz val="11"/>
        <color rgb="FF000000"/>
        <rFont val="Calibri"/>
        <family val="2"/>
      </rPr>
      <t xml:space="preserve">
</t>
    </r>
    <r>
      <rPr>
        <b/>
        <sz val="11"/>
        <color rgb="FF000000"/>
        <rFont val="Calibri"/>
        <family val="2"/>
      </rPr>
      <t>Ex4</t>
    </r>
    <r>
      <rPr>
        <sz val="11"/>
        <color rgb="FF000000"/>
        <rFont val="Calibri"/>
        <family val="2"/>
      </rPr>
      <t>: Restrict the use of removable media to prevent data exfiltration</t>
    </r>
    <r>
      <rPr>
        <sz val="11"/>
        <color rgb="FF000000"/>
        <rFont val="Calibri"/>
        <family val="2"/>
      </rPr>
      <t xml:space="preserve">
</t>
    </r>
    <r>
      <rPr>
        <b/>
        <sz val="11"/>
        <color rgb="FF000000"/>
        <rFont val="Calibri"/>
        <family val="2"/>
      </rPr>
      <t>Ex5</t>
    </r>
    <r>
      <rPr>
        <sz val="11"/>
        <color rgb="FF000000"/>
        <rFont val="Calibri"/>
        <family val="2"/>
      </rPr>
      <t>: Physically secure removable media containing unencrypted sensitive information, such as within locked offices or file cabinets</t>
    </r>
  </si>
  <si>
    <r>
      <rPr>
        <b/>
        <sz val="11"/>
        <color rgb="FF000000"/>
        <rFont val="Calibri"/>
        <family val="2"/>
      </rPr>
      <t>NIST Special Publication 800-218, Secure Software Development Framework (SSDF) Version 1.1: Recommendations for Mitigating the Risk of Software Vulnerabilities: PS.1.1</t>
    </r>
    <r>
      <rPr>
        <sz val="11"/>
        <color rgb="FF000000"/>
        <rFont val="Calibri"/>
        <family val="2"/>
      </rPr>
      <t xml:space="preserve">
</t>
    </r>
    <r>
      <rPr>
        <b/>
        <sz val="11"/>
        <color rgb="FF000000"/>
        <rFont val="Calibri"/>
        <family val="2"/>
      </rPr>
      <t>NIST Special Publication 800-218, Secure Software Development Framework (SSDF) Version 1.1: Recommendations for Mitigating the Risk of Software Vulnerabilities: PS.2.1</t>
    </r>
    <r>
      <rPr>
        <sz val="11"/>
        <color rgb="FF000000"/>
        <rFont val="Calibri"/>
        <family val="2"/>
      </rPr>
      <t xml:space="preserve">
</t>
    </r>
    <r>
      <rPr>
        <b/>
        <sz val="11"/>
        <color rgb="FF000000"/>
        <rFont val="Calibri"/>
        <family val="2"/>
      </rPr>
      <t>NIST Special Publication 800-218, Secure Software Development Framework (SSDF) Version 1.1: Recommendations for Mitigating the Risk of Software Vulnerabilities: PS.3.1</t>
    </r>
    <r>
      <rPr>
        <sz val="11"/>
        <color rgb="FF000000"/>
        <rFont val="Calibri"/>
        <family val="2"/>
      </rPr>
      <t xml:space="preserve">
</t>
    </r>
    <r>
      <rPr>
        <b/>
        <sz val="11"/>
        <color rgb="FF000000"/>
        <rFont val="Calibri"/>
        <family val="2"/>
      </rPr>
      <t>CIS Controls: 3.11</t>
    </r>
    <r>
      <rPr>
        <sz val="11"/>
        <color rgb="FF000000"/>
        <rFont val="Calibri"/>
        <family val="2"/>
      </rPr>
      <t xml:space="preserve">
</t>
    </r>
    <r>
      <rPr>
        <b/>
        <sz val="11"/>
        <color rgb="FF000000"/>
        <rFont val="Calibri"/>
        <family val="2"/>
      </rPr>
      <t>CRI Profile Version 2.0: PR.DS-01</t>
    </r>
    <r>
      <rPr>
        <sz val="11"/>
        <color rgb="FF000000"/>
        <rFont val="Calibri"/>
        <family val="2"/>
      </rPr>
      <t xml:space="preserve">
</t>
    </r>
    <r>
      <rPr>
        <b/>
        <sz val="11"/>
        <color rgb="FF000000"/>
        <rFont val="Calibri"/>
        <family val="2"/>
      </rPr>
      <t>CRI Profile Version 2.0: PR.DS-01.01</t>
    </r>
    <r>
      <rPr>
        <sz val="11"/>
        <color rgb="FF000000"/>
        <rFont val="Calibri"/>
        <family val="2"/>
      </rPr>
      <t xml:space="preserve">
</t>
    </r>
    <r>
      <rPr>
        <b/>
        <sz val="11"/>
        <color rgb="FF000000"/>
        <rFont val="Calibri"/>
        <family val="2"/>
      </rPr>
      <t>CRI Profile Version 2.0: PR.DS-01.02</t>
    </r>
    <r>
      <rPr>
        <sz val="11"/>
        <color rgb="FF000000"/>
        <rFont val="Calibri"/>
        <family val="2"/>
      </rPr>
      <t xml:space="preserve">
</t>
    </r>
    <r>
      <rPr>
        <b/>
        <sz val="11"/>
        <color rgb="FF000000"/>
        <rFont val="Calibri"/>
        <family val="2"/>
      </rPr>
      <t>CRI Profile Version 2.0: PR.DS-01.03</t>
    </r>
  </si>
  <si>
    <r>
      <rPr>
        <b/>
        <sz val="11"/>
        <color rgb="FF000000"/>
        <rFont val="Calibri"/>
        <family val="2"/>
      </rPr>
      <t>PR.DS-02</t>
    </r>
    <r>
      <rPr>
        <sz val="11"/>
        <color rgb="FF000000"/>
        <rFont val="Calibri"/>
        <family val="2"/>
      </rPr>
      <t>: The confidentiality, integrity, and availability of data-in-transit are protected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</si>
  <si>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Use encryption, digital signatures, and cryptographic hashes to protect the confidentiality and integrity of network communications</t>
    </r>
    <r>
      <rPr>
        <sz val="11"/>
        <color rgb="FF000000"/>
        <rFont val="Calibri"/>
        <family val="2"/>
      </rPr>
      <t xml:space="preserve">
</t>
    </r>
    <r>
      <rPr>
        <b/>
        <sz val="11"/>
        <color rgb="FF000000"/>
        <rFont val="Calibri"/>
        <family val="2"/>
      </rPr>
      <t>Ex2</t>
    </r>
    <r>
      <rPr>
        <sz val="11"/>
        <color rgb="FF000000"/>
        <rFont val="Calibri"/>
        <family val="2"/>
      </rPr>
      <t>: Automatically encrypt or block outbound emails and other communications that contain sensitive data, depending on the data classification</t>
    </r>
    <r>
      <rPr>
        <sz val="11"/>
        <color rgb="FF000000"/>
        <rFont val="Calibri"/>
        <family val="2"/>
      </rPr>
      <t xml:space="preserve">
</t>
    </r>
    <r>
      <rPr>
        <b/>
        <sz val="11"/>
        <color rgb="FF000000"/>
        <rFont val="Calibri"/>
        <family val="2"/>
      </rPr>
      <t>Ex3</t>
    </r>
    <r>
      <rPr>
        <sz val="11"/>
        <color rgb="FF000000"/>
        <rFont val="Calibri"/>
        <family val="2"/>
      </rPr>
      <t>: Block access to personal email, file sharing, file storage services, and other personal communications applications and services from organizational systems and networks</t>
    </r>
    <r>
      <rPr>
        <sz val="11"/>
        <color rgb="FF000000"/>
        <rFont val="Calibri"/>
        <family val="2"/>
      </rPr>
      <t xml:space="preserve">
</t>
    </r>
    <r>
      <rPr>
        <b/>
        <sz val="11"/>
        <color rgb="FF000000"/>
        <rFont val="Calibri"/>
        <family val="2"/>
      </rPr>
      <t>Ex4</t>
    </r>
    <r>
      <rPr>
        <sz val="11"/>
        <color rgb="FF000000"/>
        <rFont val="Calibri"/>
        <family val="2"/>
      </rPr>
      <t>: Prevent reuse of sensitive data from production environments (e.g., customer records) in development, testing, and other non-production environments</t>
    </r>
  </si>
  <si>
    <r>
      <rPr>
        <b/>
        <sz val="11"/>
        <color rgb="FF000000"/>
        <rFont val="Calibri"/>
        <family val="2"/>
      </rPr>
      <t>CIS Controls: 3.10</t>
    </r>
    <r>
      <rPr>
        <sz val="11"/>
        <color rgb="FF000000"/>
        <rFont val="Calibri"/>
        <family val="2"/>
      </rPr>
      <t xml:space="preserve">
</t>
    </r>
    <r>
      <rPr>
        <b/>
        <sz val="11"/>
        <color rgb="FF000000"/>
        <rFont val="Calibri"/>
        <family val="2"/>
      </rPr>
      <t>CRI Profile Version 2.0: PR.DS-02</t>
    </r>
    <r>
      <rPr>
        <sz val="11"/>
        <color rgb="FF000000"/>
        <rFont val="Calibri"/>
        <family val="2"/>
      </rPr>
      <t xml:space="preserve">
</t>
    </r>
    <r>
      <rPr>
        <b/>
        <sz val="11"/>
        <color rgb="FF000000"/>
        <rFont val="Calibri"/>
        <family val="2"/>
      </rPr>
      <t>CRI Profile Version 2.0: PR.DS-02.01</t>
    </r>
  </si>
  <si>
    <r>
      <rPr>
        <b/>
        <sz val="11"/>
        <color rgb="FF000000"/>
        <rFont val="Calibri"/>
        <family val="2"/>
      </rPr>
      <t>PR.DS-10</t>
    </r>
    <r>
      <rPr>
        <sz val="11"/>
        <color rgb="FF000000"/>
        <rFont val="Calibri"/>
        <family val="2"/>
      </rPr>
      <t>: The confidentiality, integrity, and availability of data-in-use are protected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</si>
  <si>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Remove data that must remain confidential (e.g., from processors and memory) as soon as it is no longer needed</t>
    </r>
    <r>
      <rPr>
        <sz val="11"/>
        <color rgb="FF000000"/>
        <rFont val="Calibri"/>
        <family val="2"/>
      </rPr>
      <t xml:space="preserve">
</t>
    </r>
    <r>
      <rPr>
        <b/>
        <sz val="11"/>
        <color rgb="FF000000"/>
        <rFont val="Calibri"/>
        <family val="2"/>
      </rPr>
      <t>Ex2</t>
    </r>
    <r>
      <rPr>
        <sz val="11"/>
        <color rgb="FF000000"/>
        <rFont val="Calibri"/>
        <family val="2"/>
      </rPr>
      <t>: Protect data in use from access by other users and processes of the same platform</t>
    </r>
  </si>
  <si>
    <r>
      <rPr>
        <b/>
        <sz val="11"/>
        <color rgb="FF000000"/>
        <rFont val="Calibri"/>
        <family val="2"/>
      </rPr>
      <t>CRI Profile Version 2.0: PR.DS-10</t>
    </r>
    <r>
      <rPr>
        <sz val="11"/>
        <color rgb="FF000000"/>
        <rFont val="Calibri"/>
        <family val="2"/>
      </rPr>
      <t xml:space="preserve">
</t>
    </r>
    <r>
      <rPr>
        <b/>
        <sz val="11"/>
        <color rgb="FF000000"/>
        <rFont val="Calibri"/>
        <family val="2"/>
      </rPr>
      <t>CRI Profile Version 2.0: PR.DS-10.01</t>
    </r>
  </si>
  <si>
    <r>
      <rPr>
        <b/>
        <sz val="11"/>
        <color rgb="FF000000"/>
        <rFont val="Calibri"/>
        <family val="2"/>
      </rPr>
      <t>PR.DS-11</t>
    </r>
    <r>
      <rPr>
        <sz val="11"/>
        <color rgb="FF000000"/>
        <rFont val="Calibri"/>
        <family val="2"/>
      </rPr>
      <t>: Backups of data are created, protected, maintained, and tested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</si>
  <si>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Continuously back up critical data in near-real-time, and back up other data frequently at agreed-upon schedules</t>
    </r>
    <r>
      <rPr>
        <sz val="11"/>
        <color rgb="FF000000"/>
        <rFont val="Calibri"/>
        <family val="2"/>
      </rPr>
      <t xml:space="preserve">
</t>
    </r>
    <r>
      <rPr>
        <b/>
        <sz val="11"/>
        <color rgb="FF000000"/>
        <rFont val="Calibri"/>
        <family val="2"/>
      </rPr>
      <t>Ex2</t>
    </r>
    <r>
      <rPr>
        <sz val="11"/>
        <color rgb="FF000000"/>
        <rFont val="Calibri"/>
        <family val="2"/>
      </rPr>
      <t>: Test backups and restores for all types of data sources at least annually</t>
    </r>
    <r>
      <rPr>
        <sz val="11"/>
        <color rgb="FF000000"/>
        <rFont val="Calibri"/>
        <family val="2"/>
      </rPr>
      <t xml:space="preserve">
</t>
    </r>
    <r>
      <rPr>
        <b/>
        <sz val="11"/>
        <color rgb="FF000000"/>
        <rFont val="Calibri"/>
        <family val="2"/>
      </rPr>
      <t>Ex3</t>
    </r>
    <r>
      <rPr>
        <sz val="11"/>
        <color rgb="FF000000"/>
        <rFont val="Calibri"/>
        <family val="2"/>
      </rPr>
      <t>: Securely store some backups offline and offsite so that an incident or disaster will not damage them</t>
    </r>
    <r>
      <rPr>
        <sz val="11"/>
        <color rgb="FF000000"/>
        <rFont val="Calibri"/>
        <family val="2"/>
      </rPr>
      <t xml:space="preserve">
</t>
    </r>
    <r>
      <rPr>
        <b/>
        <sz val="11"/>
        <color rgb="FF000000"/>
        <rFont val="Calibri"/>
        <family val="2"/>
      </rPr>
      <t>Ex4</t>
    </r>
    <r>
      <rPr>
        <sz val="11"/>
        <color rgb="FF000000"/>
        <rFont val="Calibri"/>
        <family val="2"/>
      </rPr>
      <t>: Enforce geographic separation and geolocation restrictions for data backup storage</t>
    </r>
  </si>
  <si>
    <r>
      <rPr>
        <b/>
        <sz val="11"/>
        <color rgb="FF000000"/>
        <rFont val="Calibri"/>
        <family val="2"/>
      </rPr>
      <t>NIST Special Publication 800-218, Secure Software Development Framework (SSDF) Version 1.1: Recommendations for Mitigating the Risk of Software Vulnerabilities: PS.3.1</t>
    </r>
    <r>
      <rPr>
        <sz val="11"/>
        <color rgb="FF000000"/>
        <rFont val="Calibri"/>
        <family val="2"/>
      </rPr>
      <t xml:space="preserve">
</t>
    </r>
    <r>
      <rPr>
        <b/>
        <sz val="11"/>
        <color rgb="FF000000"/>
        <rFont val="Calibri"/>
        <family val="2"/>
      </rPr>
      <t>CIS Controls: 11.2</t>
    </r>
    <r>
      <rPr>
        <sz val="11"/>
        <color rgb="FF000000"/>
        <rFont val="Calibri"/>
        <family val="2"/>
      </rPr>
      <t xml:space="preserve">
</t>
    </r>
    <r>
      <rPr>
        <b/>
        <sz val="11"/>
        <color rgb="FF000000"/>
        <rFont val="Calibri"/>
        <family val="2"/>
      </rPr>
      <t>CIS Controls: 11.3</t>
    </r>
    <r>
      <rPr>
        <sz val="11"/>
        <color rgb="FF000000"/>
        <rFont val="Calibri"/>
        <family val="2"/>
      </rPr>
      <t xml:space="preserve">
</t>
    </r>
    <r>
      <rPr>
        <b/>
        <sz val="11"/>
        <color rgb="FF000000"/>
        <rFont val="Calibri"/>
        <family val="2"/>
      </rPr>
      <t>CIS Controls: 11.5</t>
    </r>
    <r>
      <rPr>
        <sz val="11"/>
        <color rgb="FF000000"/>
        <rFont val="Calibri"/>
        <family val="2"/>
      </rPr>
      <t xml:space="preserve">
</t>
    </r>
    <r>
      <rPr>
        <b/>
        <sz val="11"/>
        <color rgb="FF000000"/>
        <rFont val="Calibri"/>
        <family val="2"/>
      </rPr>
      <t>CRI Profile Version 2.0: PR.DS-11</t>
    </r>
    <r>
      <rPr>
        <sz val="11"/>
        <color rgb="FF000000"/>
        <rFont val="Calibri"/>
        <family val="2"/>
      </rPr>
      <t xml:space="preserve">
</t>
    </r>
    <r>
      <rPr>
        <b/>
        <sz val="11"/>
        <color rgb="FF000000"/>
        <rFont val="Calibri"/>
        <family val="2"/>
      </rPr>
      <t>CRI Profile Version 2.0: PR.DS-11.01</t>
    </r>
  </si>
  <si>
    <r>
      <rPr>
        <b/>
        <sz val="11"/>
        <color rgb="FF000000"/>
        <rFont val="Calibri"/>
        <family val="2"/>
      </rPr>
      <t>Platform Security (PR.PS)</t>
    </r>
    <r>
      <rPr>
        <sz val="11"/>
        <color rgb="FF000000"/>
        <rFont val="Calibri"/>
        <family val="2"/>
      </rPr>
      <t>: The hardware, software (e.g., firmware, operating systems, applications), and services of physical and virtual platforms are managed consistent with the organization's risk strategy to protect their confidentiality, integrity, and availability</t>
    </r>
  </si>
  <si>
    <r>
      <rPr>
        <b/>
        <sz val="11"/>
        <color rgb="FF000000"/>
        <rFont val="Calibri"/>
        <family val="2"/>
      </rPr>
      <t>CRI Profile Version 2.0: PR.PS</t>
    </r>
  </si>
  <si>
    <r>
      <rPr>
        <b/>
        <sz val="11"/>
        <color rgb="FF000000"/>
        <rFont val="Calibri"/>
        <family val="2"/>
      </rPr>
      <t>PR.PS-01</t>
    </r>
    <r>
      <rPr>
        <sz val="11"/>
        <color rgb="FF000000"/>
        <rFont val="Calibri"/>
        <family val="2"/>
      </rPr>
      <t>: Configuration management practices are established and applied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</si>
  <si>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Establish, test, deploy, and maintain hardened baselines that enforce the organization's cybersecurity policies and provide only essential capabilities (i.e., principle of least functionality)</t>
    </r>
    <r>
      <rPr>
        <sz val="11"/>
        <color rgb="FF000000"/>
        <rFont val="Calibri"/>
        <family val="2"/>
      </rPr>
      <t xml:space="preserve">
</t>
    </r>
    <r>
      <rPr>
        <b/>
        <sz val="11"/>
        <color rgb="FF000000"/>
        <rFont val="Calibri"/>
        <family val="2"/>
      </rPr>
      <t>Ex2</t>
    </r>
    <r>
      <rPr>
        <sz val="11"/>
        <color rgb="FF000000"/>
        <rFont val="Calibri"/>
        <family val="2"/>
      </rPr>
      <t>: Review all default configuration settings that may potentially impact cybersecurity when installing or upgrading software</t>
    </r>
    <r>
      <rPr>
        <sz val="11"/>
        <color rgb="FF000000"/>
        <rFont val="Calibri"/>
        <family val="2"/>
      </rPr>
      <t xml:space="preserve">
</t>
    </r>
    <r>
      <rPr>
        <b/>
        <sz val="11"/>
        <color rgb="FF000000"/>
        <rFont val="Calibri"/>
        <family val="2"/>
      </rPr>
      <t>Ex3</t>
    </r>
    <r>
      <rPr>
        <sz val="11"/>
        <color rgb="FF000000"/>
        <rFont val="Calibri"/>
        <family val="2"/>
      </rPr>
      <t>: Monitor implemented software for deviations from approved baselines</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</si>
  <si>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NIST Special Publication 800-218, Secure Software Development Framework (SSDF) Version 1.1: Recommendations for Mitigating the Risk of Software Vulnerabilities: PS.1.1</t>
    </r>
    <r>
      <rPr>
        <sz val="11"/>
        <color rgb="FF000000"/>
        <rFont val="Calibri"/>
        <family val="2"/>
      </rPr>
      <t xml:space="preserve">
</t>
    </r>
    <r>
      <rPr>
        <b/>
        <sz val="11"/>
        <color rgb="FF000000"/>
        <rFont val="Calibri"/>
        <family val="2"/>
      </rPr>
      <t>CIS Controls: 4.1</t>
    </r>
    <r>
      <rPr>
        <sz val="11"/>
        <color rgb="FF000000"/>
        <rFont val="Calibri"/>
        <family val="2"/>
      </rPr>
      <t xml:space="preserve">
</t>
    </r>
    <r>
      <rPr>
        <b/>
        <sz val="11"/>
        <color rgb="FF000000"/>
        <rFont val="Calibri"/>
        <family val="2"/>
      </rPr>
      <t>CIS Controls: 4.2</t>
    </r>
    <r>
      <rPr>
        <sz val="11"/>
        <color rgb="FF000000"/>
        <rFont val="Calibri"/>
        <family val="2"/>
      </rPr>
      <t xml:space="preserve">
</t>
    </r>
    <r>
      <rPr>
        <b/>
        <sz val="11"/>
        <color rgb="FF000000"/>
        <rFont val="Calibri"/>
        <family val="2"/>
      </rPr>
      <t>CRI Profile Version 2.0: PR.PS-01</t>
    </r>
    <r>
      <rPr>
        <sz val="11"/>
        <color rgb="FF000000"/>
        <rFont val="Calibri"/>
        <family val="2"/>
      </rPr>
      <t xml:space="preserve">
</t>
    </r>
    <r>
      <rPr>
        <b/>
        <sz val="11"/>
        <color rgb="FF000000"/>
        <rFont val="Calibri"/>
        <family val="2"/>
      </rPr>
      <t>CRI Profile Version 2.0: PR.PS-01.01</t>
    </r>
    <r>
      <rPr>
        <sz val="11"/>
        <color rgb="FF000000"/>
        <rFont val="Calibri"/>
        <family val="2"/>
      </rPr>
      <t xml:space="preserve">
</t>
    </r>
    <r>
      <rPr>
        <b/>
        <sz val="11"/>
        <color rgb="FF000000"/>
        <rFont val="Calibri"/>
        <family val="2"/>
      </rPr>
      <t>CRI Profile Version 2.0: PR.PS-01.02</t>
    </r>
    <r>
      <rPr>
        <sz val="11"/>
        <color rgb="FF000000"/>
        <rFont val="Calibri"/>
        <family val="2"/>
      </rPr>
      <t xml:space="preserve">
</t>
    </r>
    <r>
      <rPr>
        <b/>
        <sz val="11"/>
        <color rgb="FF000000"/>
        <rFont val="Calibri"/>
        <family val="2"/>
      </rPr>
      <t>CRI Profile Version 2.0: PR.PS-01.03</t>
    </r>
    <r>
      <rPr>
        <sz val="11"/>
        <color rgb="FF000000"/>
        <rFont val="Calibri"/>
        <family val="2"/>
      </rPr>
      <t xml:space="preserve">
</t>
    </r>
    <r>
      <rPr>
        <b/>
        <sz val="11"/>
        <color rgb="FF000000"/>
        <rFont val="Calibri"/>
        <family val="2"/>
      </rPr>
      <t>CRI Profile Version 2.0: PR.PS-01.04</t>
    </r>
    <r>
      <rPr>
        <sz val="11"/>
        <color rgb="FF000000"/>
        <rFont val="Calibri"/>
        <family val="2"/>
      </rPr>
      <t xml:space="preserve">
</t>
    </r>
    <r>
      <rPr>
        <b/>
        <sz val="11"/>
        <color rgb="FF000000"/>
        <rFont val="Calibri"/>
        <family val="2"/>
      </rPr>
      <t>CRI Profile Version 2.0: PR.PS-01.05</t>
    </r>
    <r>
      <rPr>
        <sz val="11"/>
        <color rgb="FF000000"/>
        <rFont val="Calibri"/>
        <family val="2"/>
      </rPr>
      <t xml:space="preserve">
</t>
    </r>
    <r>
      <rPr>
        <b/>
        <sz val="11"/>
        <color rgb="FF000000"/>
        <rFont val="Calibri"/>
        <family val="2"/>
      </rPr>
      <t>CRI Profile Version 2.0: PR.PS-01.06</t>
    </r>
    <r>
      <rPr>
        <sz val="11"/>
        <color rgb="FF000000"/>
        <rFont val="Calibri"/>
        <family val="2"/>
      </rPr>
      <t xml:space="preserve">
</t>
    </r>
    <r>
      <rPr>
        <b/>
        <sz val="11"/>
        <color rgb="FF000000"/>
        <rFont val="Calibri"/>
        <family val="2"/>
      </rPr>
      <t>CRI Profile Version 2.0: PR.PS-01.07</t>
    </r>
    <r>
      <rPr>
        <sz val="11"/>
        <color rgb="FF000000"/>
        <rFont val="Calibri"/>
        <family val="2"/>
      </rPr>
      <t xml:space="preserve">
</t>
    </r>
    <r>
      <rPr>
        <b/>
        <sz val="11"/>
        <color rgb="FF000000"/>
        <rFont val="Calibri"/>
        <family val="2"/>
      </rPr>
      <t>CRI Profile Version 2.0: PR.PS-01.08</t>
    </r>
    <r>
      <rPr>
        <sz val="11"/>
        <color rgb="FF000000"/>
        <rFont val="Calibri"/>
        <family val="2"/>
      </rPr>
      <t xml:space="preserve">
</t>
    </r>
    <r>
      <rPr>
        <b/>
        <sz val="11"/>
        <color rgb="FF000000"/>
        <rFont val="Calibri"/>
        <family val="2"/>
      </rPr>
      <t>CRI Profile Version 2.0: PR.PS-01.09</t>
    </r>
  </si>
  <si>
    <r>
      <rPr>
        <b/>
        <sz val="11"/>
        <color rgb="FF000000"/>
        <rFont val="Calibri"/>
        <family val="2"/>
      </rPr>
      <t>PR.PS-02</t>
    </r>
    <r>
      <rPr>
        <sz val="11"/>
        <color rgb="FF000000"/>
        <rFont val="Calibri"/>
        <family val="2"/>
      </rPr>
      <t>: Software is maintained, replaced, and removed commensurate with risk</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</si>
  <si>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Perform routine and emergency patching within the timeframes specified in the vulnerability management plan</t>
    </r>
    <r>
      <rPr>
        <sz val="11"/>
        <color rgb="FF000000"/>
        <rFont val="Calibri"/>
        <family val="2"/>
      </rPr>
      <t xml:space="preserve">
</t>
    </r>
    <r>
      <rPr>
        <b/>
        <sz val="11"/>
        <color rgb="FF000000"/>
        <rFont val="Calibri"/>
        <family val="2"/>
      </rPr>
      <t>Ex2</t>
    </r>
    <r>
      <rPr>
        <sz val="11"/>
        <color rgb="FF000000"/>
        <rFont val="Calibri"/>
        <family val="2"/>
      </rPr>
      <t>: Update container images, and deploy new container instances to replace rather than update existing instances</t>
    </r>
    <r>
      <rPr>
        <sz val="11"/>
        <color rgb="FF000000"/>
        <rFont val="Calibri"/>
        <family val="2"/>
      </rPr>
      <t xml:space="preserve">
</t>
    </r>
    <r>
      <rPr>
        <b/>
        <sz val="11"/>
        <color rgb="FF000000"/>
        <rFont val="Calibri"/>
        <family val="2"/>
      </rPr>
      <t>Ex3</t>
    </r>
    <r>
      <rPr>
        <sz val="11"/>
        <color rgb="FF000000"/>
        <rFont val="Calibri"/>
        <family val="2"/>
      </rPr>
      <t>: Replace end-of-life software and service versions with supported, maintained versions</t>
    </r>
    <r>
      <rPr>
        <sz val="11"/>
        <color rgb="FF000000"/>
        <rFont val="Calibri"/>
        <family val="2"/>
      </rPr>
      <t xml:space="preserve">
</t>
    </r>
    <r>
      <rPr>
        <b/>
        <sz val="11"/>
        <color rgb="FF000000"/>
        <rFont val="Calibri"/>
        <family val="2"/>
      </rPr>
      <t>Ex4</t>
    </r>
    <r>
      <rPr>
        <sz val="11"/>
        <color rgb="FF000000"/>
        <rFont val="Calibri"/>
        <family val="2"/>
      </rPr>
      <t>: Uninstall and remove unauthorized software and services that pose undue risks</t>
    </r>
    <r>
      <rPr>
        <sz val="11"/>
        <color rgb="FF000000"/>
        <rFont val="Calibri"/>
        <family val="2"/>
      </rPr>
      <t xml:space="preserve">
</t>
    </r>
    <r>
      <rPr>
        <b/>
        <sz val="11"/>
        <color rgb="FF000000"/>
        <rFont val="Calibri"/>
        <family val="2"/>
      </rPr>
      <t>Ex5</t>
    </r>
    <r>
      <rPr>
        <sz val="11"/>
        <color rgb="FF000000"/>
        <rFont val="Calibri"/>
        <family val="2"/>
      </rPr>
      <t>: Uninstall and remove any unnecessary software components (e.g., operating system utilities) that attackers might misuse</t>
    </r>
    <r>
      <rPr>
        <sz val="11"/>
        <color rgb="FF000000"/>
        <rFont val="Calibri"/>
        <family val="2"/>
      </rPr>
      <t xml:space="preserve">
</t>
    </r>
    <r>
      <rPr>
        <b/>
        <sz val="11"/>
        <color rgb="FF000000"/>
        <rFont val="Calibri"/>
        <family val="2"/>
      </rPr>
      <t>Ex6</t>
    </r>
    <r>
      <rPr>
        <sz val="11"/>
        <color rgb="FF000000"/>
        <rFont val="Calibri"/>
        <family val="2"/>
      </rPr>
      <t>: Define and implement plans for software and service end-of-life maintenance support and obsolescence</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</si>
  <si>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CIS Controls: 2.2</t>
    </r>
    <r>
      <rPr>
        <sz val="11"/>
        <color rgb="FF000000"/>
        <rFont val="Calibri"/>
        <family val="2"/>
      </rPr>
      <t xml:space="preserve">
</t>
    </r>
    <r>
      <rPr>
        <b/>
        <sz val="11"/>
        <color rgb="FF000000"/>
        <rFont val="Calibri"/>
        <family val="2"/>
      </rPr>
      <t>CIS Controls: 2.3</t>
    </r>
    <r>
      <rPr>
        <sz val="11"/>
        <color rgb="FF000000"/>
        <rFont val="Calibri"/>
        <family val="2"/>
      </rPr>
      <t xml:space="preserve">
</t>
    </r>
    <r>
      <rPr>
        <b/>
        <sz val="11"/>
        <color rgb="FF000000"/>
        <rFont val="Calibri"/>
        <family val="2"/>
      </rPr>
      <t>CRI Profile Version 2.0: PR.PS-02</t>
    </r>
    <r>
      <rPr>
        <sz val="11"/>
        <color rgb="FF000000"/>
        <rFont val="Calibri"/>
        <family val="2"/>
      </rPr>
      <t xml:space="preserve">
</t>
    </r>
    <r>
      <rPr>
        <b/>
        <sz val="11"/>
        <color rgb="FF000000"/>
        <rFont val="Calibri"/>
        <family val="2"/>
      </rPr>
      <t>CRI Profile Version 2.0: PR.PS-02.01</t>
    </r>
    <r>
      <rPr>
        <sz val="11"/>
        <color rgb="FF000000"/>
        <rFont val="Calibri"/>
        <family val="2"/>
      </rPr>
      <t xml:space="preserve">
</t>
    </r>
    <r>
      <rPr>
        <b/>
        <sz val="11"/>
        <color rgb="FF000000"/>
        <rFont val="Calibri"/>
        <family val="2"/>
      </rPr>
      <t>CRI Profile Version 2.0: PR.PS-02.02</t>
    </r>
    <r>
      <rPr>
        <sz val="11"/>
        <color rgb="FF000000"/>
        <rFont val="Calibri"/>
        <family val="2"/>
      </rPr>
      <t xml:space="preserve">
</t>
    </r>
    <r>
      <rPr>
        <b/>
        <sz val="11"/>
        <color rgb="FF000000"/>
        <rFont val="Calibri"/>
        <family val="2"/>
      </rPr>
      <t>CRI Profile Version 2.0: PR.PS-02.03</t>
    </r>
  </si>
  <si>
    <r>
      <rPr>
        <b/>
        <sz val="11"/>
        <color rgb="FF000000"/>
        <rFont val="Calibri"/>
        <family val="2"/>
      </rPr>
      <t>PR.PS-03</t>
    </r>
    <r>
      <rPr>
        <sz val="11"/>
        <color rgb="FF000000"/>
        <rFont val="Calibri"/>
        <family val="2"/>
      </rPr>
      <t>: Hardware is maintained, replaced, and removed commensurate with risk</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</si>
  <si>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Replace hardware when it lacks needed security capabilities or when it cannot support software with needed security capabilities</t>
    </r>
    <r>
      <rPr>
        <sz val="11"/>
        <color rgb="FF000000"/>
        <rFont val="Calibri"/>
        <family val="2"/>
      </rPr>
      <t xml:space="preserve">
</t>
    </r>
    <r>
      <rPr>
        <b/>
        <sz val="11"/>
        <color rgb="FF000000"/>
        <rFont val="Calibri"/>
        <family val="2"/>
      </rPr>
      <t>Ex2</t>
    </r>
    <r>
      <rPr>
        <sz val="11"/>
        <color rgb="FF000000"/>
        <rFont val="Calibri"/>
        <family val="2"/>
      </rPr>
      <t>: Define and implement plans for hardware end-of-life maintenance support and obsolescence</t>
    </r>
    <r>
      <rPr>
        <sz val="11"/>
        <color rgb="FF000000"/>
        <rFont val="Calibri"/>
        <family val="2"/>
      </rPr>
      <t xml:space="preserve">
</t>
    </r>
    <r>
      <rPr>
        <b/>
        <sz val="11"/>
        <color rgb="FF000000"/>
        <rFont val="Calibri"/>
        <family val="2"/>
      </rPr>
      <t>Ex3</t>
    </r>
    <r>
      <rPr>
        <sz val="11"/>
        <color rgb="FF000000"/>
        <rFont val="Calibri"/>
        <family val="2"/>
      </rPr>
      <t>: Perform hardware disposal in a secure, responsible, and auditable manner</t>
    </r>
  </si>
  <si>
    <r>
      <rPr>
        <b/>
        <sz val="11"/>
        <color rgb="FF000000"/>
        <rFont val="Calibri"/>
        <family val="2"/>
      </rPr>
      <t>NIST Special Publication 800-218, Secure Software Development Framework (SSDF) Version 1.1: Recommendations for Mitigating the Risk of Software Vulnerabilities: PO.5.2</t>
    </r>
    <r>
      <rPr>
        <sz val="11"/>
        <color rgb="FF000000"/>
        <rFont val="Calibri"/>
        <family val="2"/>
      </rPr>
      <t xml:space="preserve">
</t>
    </r>
    <r>
      <rPr>
        <b/>
        <sz val="11"/>
        <color rgb="FF000000"/>
        <rFont val="Calibri"/>
        <family val="2"/>
      </rPr>
      <t>CIS Controls: 1.2</t>
    </r>
    <r>
      <rPr>
        <sz val="11"/>
        <color rgb="FF000000"/>
        <rFont val="Calibri"/>
        <family val="2"/>
      </rPr>
      <t xml:space="preserve">
</t>
    </r>
    <r>
      <rPr>
        <b/>
        <sz val="11"/>
        <color rgb="FF000000"/>
        <rFont val="Calibri"/>
        <family val="2"/>
      </rPr>
      <t>CRI Profile Version 2.0: PR.PS-03</t>
    </r>
    <r>
      <rPr>
        <sz val="11"/>
        <color rgb="FF000000"/>
        <rFont val="Calibri"/>
        <family val="2"/>
      </rPr>
      <t xml:space="preserve">
</t>
    </r>
    <r>
      <rPr>
        <b/>
        <sz val="11"/>
        <color rgb="FF000000"/>
        <rFont val="Calibri"/>
        <family val="2"/>
      </rPr>
      <t>CRI Profile Version 2.0: PR.PS-03.01</t>
    </r>
  </si>
  <si>
    <r>
      <rPr>
        <b/>
        <sz val="11"/>
        <color rgb="FF000000"/>
        <rFont val="Calibri"/>
        <family val="2"/>
      </rPr>
      <t>PR.PS-04</t>
    </r>
    <r>
      <rPr>
        <sz val="11"/>
        <color rgb="FF000000"/>
        <rFont val="Calibri"/>
        <family val="2"/>
      </rPr>
      <t>: Log records are generated and made available for continuous monitoring</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</si>
  <si>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Configure all operating systems, applications, and services (including cloud-based services) to generate log records</t>
    </r>
    <r>
      <rPr>
        <sz val="11"/>
        <color rgb="FF000000"/>
        <rFont val="Calibri"/>
        <family val="2"/>
      </rPr>
      <t xml:space="preserve">
</t>
    </r>
    <r>
      <rPr>
        <b/>
        <sz val="11"/>
        <color rgb="FF000000"/>
        <rFont val="Calibri"/>
        <family val="2"/>
      </rPr>
      <t>Ex2</t>
    </r>
    <r>
      <rPr>
        <sz val="11"/>
        <color rgb="FF000000"/>
        <rFont val="Calibri"/>
        <family val="2"/>
      </rPr>
      <t>: Configure log generators to securely share their logs with the organization's logging infrastructure systems and services</t>
    </r>
    <r>
      <rPr>
        <sz val="11"/>
        <color rgb="FF000000"/>
        <rFont val="Calibri"/>
        <family val="2"/>
      </rPr>
      <t xml:space="preserve">
</t>
    </r>
    <r>
      <rPr>
        <b/>
        <sz val="11"/>
        <color rgb="FF000000"/>
        <rFont val="Calibri"/>
        <family val="2"/>
      </rPr>
      <t>Ex3</t>
    </r>
    <r>
      <rPr>
        <sz val="11"/>
        <color rgb="FF000000"/>
        <rFont val="Calibri"/>
        <family val="2"/>
      </rPr>
      <t>: Configure log generators to record the data needed by zero-trust architectures</t>
    </r>
  </si>
  <si>
    <r>
      <rPr>
        <b/>
        <sz val="11"/>
        <color rgb="FF000000"/>
        <rFont val="Calibri"/>
        <family val="2"/>
      </rPr>
      <t>NIST Special Publication 800-218, Secure Software Development Framework (SSDF) Version 1.1: Recommendations for Mitigating the Risk of Software Vulnerabilities: PO.3.3</t>
    </r>
    <r>
      <rPr>
        <sz val="11"/>
        <color rgb="FF000000"/>
        <rFont val="Calibri"/>
        <family val="2"/>
      </rPr>
      <t xml:space="preserve">
</t>
    </r>
    <r>
      <rPr>
        <b/>
        <sz val="11"/>
        <color rgb="FF000000"/>
        <rFont val="Calibri"/>
        <family val="2"/>
      </rPr>
      <t>CIS Controls: 8.2</t>
    </r>
    <r>
      <rPr>
        <sz val="11"/>
        <color rgb="FF000000"/>
        <rFont val="Calibri"/>
        <family val="2"/>
      </rPr>
      <t xml:space="preserve">
</t>
    </r>
    <r>
      <rPr>
        <b/>
        <sz val="11"/>
        <color rgb="FF000000"/>
        <rFont val="Calibri"/>
        <family val="2"/>
      </rPr>
      <t>CRI Profile Version 2.0: PR.PS-04</t>
    </r>
    <r>
      <rPr>
        <sz val="11"/>
        <color rgb="FF000000"/>
        <rFont val="Calibri"/>
        <family val="2"/>
      </rPr>
      <t xml:space="preserve">
</t>
    </r>
    <r>
      <rPr>
        <b/>
        <sz val="11"/>
        <color rgb="FF000000"/>
        <rFont val="Calibri"/>
        <family val="2"/>
      </rPr>
      <t>CRI Profile Version 2.0: PR.PS-04.01</t>
    </r>
    <r>
      <rPr>
        <sz val="11"/>
        <color rgb="FF000000"/>
        <rFont val="Calibri"/>
        <family val="2"/>
      </rPr>
      <t xml:space="preserve">
</t>
    </r>
    <r>
      <rPr>
        <b/>
        <sz val="11"/>
        <color rgb="FF000000"/>
        <rFont val="Calibri"/>
        <family val="2"/>
      </rPr>
      <t>CRI Profile Version 2.0: PR.PS-04.02</t>
    </r>
    <r>
      <rPr>
        <sz val="11"/>
        <color rgb="FF000000"/>
        <rFont val="Calibri"/>
        <family val="2"/>
      </rPr>
      <t xml:space="preserve">
</t>
    </r>
    <r>
      <rPr>
        <b/>
        <sz val="11"/>
        <color rgb="FF000000"/>
        <rFont val="Calibri"/>
        <family val="2"/>
      </rPr>
      <t>CRI Profile Version 2.0: PR.PS-04.03</t>
    </r>
  </si>
  <si>
    <r>
      <rPr>
        <b/>
        <sz val="11"/>
        <color rgb="FF000000"/>
        <rFont val="Calibri"/>
        <family val="2"/>
      </rPr>
      <t>PR.PS-05</t>
    </r>
    <r>
      <rPr>
        <sz val="11"/>
        <color rgb="FF000000"/>
        <rFont val="Calibri"/>
        <family val="2"/>
      </rPr>
      <t>: Installation and execution of unauthorized software are prevented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</si>
  <si>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When risk warrants it, restrict software execution to permitted products only or deny the execution of prohibited and unauthorized software</t>
    </r>
    <r>
      <rPr>
        <sz val="11"/>
        <color rgb="FF000000"/>
        <rFont val="Calibri"/>
        <family val="2"/>
      </rPr>
      <t xml:space="preserve">
</t>
    </r>
    <r>
      <rPr>
        <b/>
        <sz val="11"/>
        <color rgb="FF000000"/>
        <rFont val="Calibri"/>
        <family val="2"/>
      </rPr>
      <t>Ex2</t>
    </r>
    <r>
      <rPr>
        <sz val="11"/>
        <color rgb="FF000000"/>
        <rFont val="Calibri"/>
        <family val="2"/>
      </rPr>
      <t>: Verify the source of new software and the software's integrity before installing it</t>
    </r>
    <r>
      <rPr>
        <sz val="11"/>
        <color rgb="FF000000"/>
        <rFont val="Calibri"/>
        <family val="2"/>
      </rPr>
      <t xml:space="preserve">
</t>
    </r>
    <r>
      <rPr>
        <b/>
        <sz val="11"/>
        <color rgb="FF000000"/>
        <rFont val="Calibri"/>
        <family val="2"/>
      </rPr>
      <t>Ex3</t>
    </r>
    <r>
      <rPr>
        <sz val="11"/>
        <color rgb="FF000000"/>
        <rFont val="Calibri"/>
        <family val="2"/>
      </rPr>
      <t>: Configure platforms to use only approved DNS services that block access to known malicious domains</t>
    </r>
    <r>
      <rPr>
        <sz val="11"/>
        <color rgb="FF000000"/>
        <rFont val="Calibri"/>
        <family val="2"/>
      </rPr>
      <t xml:space="preserve">
</t>
    </r>
    <r>
      <rPr>
        <b/>
        <sz val="11"/>
        <color rgb="FF000000"/>
        <rFont val="Calibri"/>
        <family val="2"/>
      </rPr>
      <t>Ex4</t>
    </r>
    <r>
      <rPr>
        <sz val="11"/>
        <color rgb="FF000000"/>
        <rFont val="Calibri"/>
        <family val="2"/>
      </rPr>
      <t>: Configure platforms to allow the installation of organization-approved software only</t>
    </r>
  </si>
  <si>
    <r>
      <rPr>
        <b/>
        <sz val="11"/>
        <color rgb="FF000000"/>
        <rFont val="Calibri"/>
        <family val="2"/>
      </rPr>
      <t>CIS Controls: 2.5</t>
    </r>
    <r>
      <rPr>
        <sz val="11"/>
        <color rgb="FF000000"/>
        <rFont val="Calibri"/>
        <family val="2"/>
      </rPr>
      <t xml:space="preserve">
</t>
    </r>
    <r>
      <rPr>
        <b/>
        <sz val="11"/>
        <color rgb="FF000000"/>
        <rFont val="Calibri"/>
        <family val="2"/>
      </rPr>
      <t>CRI Profile Version 2.0: PR.PS-05</t>
    </r>
    <r>
      <rPr>
        <sz val="11"/>
        <color rgb="FF000000"/>
        <rFont val="Calibri"/>
        <family val="2"/>
      </rPr>
      <t xml:space="preserve">
</t>
    </r>
    <r>
      <rPr>
        <b/>
        <sz val="11"/>
        <color rgb="FF000000"/>
        <rFont val="Calibri"/>
        <family val="2"/>
      </rPr>
      <t>CRI Profile Version 2.0: PR.PS-05.01</t>
    </r>
    <r>
      <rPr>
        <sz val="11"/>
        <color rgb="FF000000"/>
        <rFont val="Calibri"/>
        <family val="2"/>
      </rPr>
      <t xml:space="preserve">
</t>
    </r>
    <r>
      <rPr>
        <b/>
        <sz val="11"/>
        <color rgb="FF000000"/>
        <rFont val="Calibri"/>
        <family val="2"/>
      </rPr>
      <t>CRI Profile Version 2.0: PR.PS-05.02</t>
    </r>
    <r>
      <rPr>
        <sz val="11"/>
        <color rgb="FF000000"/>
        <rFont val="Calibri"/>
        <family val="2"/>
      </rPr>
      <t xml:space="preserve">
</t>
    </r>
    <r>
      <rPr>
        <b/>
        <sz val="11"/>
        <color rgb="FF000000"/>
        <rFont val="Calibri"/>
        <family val="2"/>
      </rPr>
      <t>CRI Profile Version 2.0: PR.PS-05.03</t>
    </r>
  </si>
  <si>
    <r>
      <rPr>
        <b/>
        <sz val="11"/>
        <color rgb="FF000000"/>
        <rFont val="Calibri"/>
        <family val="2"/>
      </rPr>
      <t>PR.PS-06</t>
    </r>
    <r>
      <rPr>
        <sz val="11"/>
        <color rgb="FF000000"/>
        <rFont val="Calibri"/>
        <family val="2"/>
      </rPr>
      <t>: Secure software development practices are integrated, and their performance is monitored throughout the software development life cycle</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</si>
  <si>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Protect all components of organization-developed software from tampering and unauthorized access</t>
    </r>
    <r>
      <rPr>
        <sz val="11"/>
        <color rgb="FF000000"/>
        <rFont val="Calibri"/>
        <family val="2"/>
      </rPr>
      <t xml:space="preserve">
</t>
    </r>
    <r>
      <rPr>
        <b/>
        <sz val="11"/>
        <color rgb="FF000000"/>
        <rFont val="Calibri"/>
        <family val="2"/>
      </rPr>
      <t>Ex2</t>
    </r>
    <r>
      <rPr>
        <sz val="11"/>
        <color rgb="FF000000"/>
        <rFont val="Calibri"/>
        <family val="2"/>
      </rPr>
      <t>: Secure all software produced by the organization, with minimal vulnerabilities in their releases</t>
    </r>
    <r>
      <rPr>
        <sz val="11"/>
        <color rgb="FF000000"/>
        <rFont val="Calibri"/>
        <family val="2"/>
      </rPr>
      <t xml:space="preserve">
</t>
    </r>
    <r>
      <rPr>
        <b/>
        <sz val="11"/>
        <color rgb="FF000000"/>
        <rFont val="Calibri"/>
        <family val="2"/>
      </rPr>
      <t>Ex3</t>
    </r>
    <r>
      <rPr>
        <sz val="11"/>
        <color rgb="FF000000"/>
        <rFont val="Calibri"/>
        <family val="2"/>
      </rPr>
      <t>: Maintain the software used in production environments, and securely dispose of software once it is no longer needed</t>
    </r>
  </si>
  <si>
    <r>
      <rPr>
        <b/>
        <sz val="11"/>
        <color rgb="FF000000"/>
        <rFont val="Calibri"/>
        <family val="2"/>
      </rPr>
      <t>CIS Controls: 16.1</t>
    </r>
    <r>
      <rPr>
        <sz val="11"/>
        <color rgb="FF000000"/>
        <rFont val="Calibri"/>
        <family val="2"/>
      </rPr>
      <t xml:space="preserve">
</t>
    </r>
    <r>
      <rPr>
        <b/>
        <sz val="11"/>
        <color rgb="FF000000"/>
        <rFont val="Calibri"/>
        <family val="2"/>
      </rPr>
      <t>CRI Profile Version 2.0: PR.PS-06</t>
    </r>
    <r>
      <rPr>
        <sz val="11"/>
        <color rgb="FF000000"/>
        <rFont val="Calibri"/>
        <family val="2"/>
      </rPr>
      <t xml:space="preserve">
</t>
    </r>
    <r>
      <rPr>
        <b/>
        <sz val="11"/>
        <color rgb="FF000000"/>
        <rFont val="Calibri"/>
        <family val="2"/>
      </rPr>
      <t>CRI Profile Version 2.0: PR.PS-06.01</t>
    </r>
    <r>
      <rPr>
        <sz val="11"/>
        <color rgb="FF000000"/>
        <rFont val="Calibri"/>
        <family val="2"/>
      </rPr>
      <t xml:space="preserve">
</t>
    </r>
    <r>
      <rPr>
        <b/>
        <sz val="11"/>
        <color rgb="FF000000"/>
        <rFont val="Calibri"/>
        <family val="2"/>
      </rPr>
      <t>CRI Profile Version 2.0: PR.PS-06.02</t>
    </r>
    <r>
      <rPr>
        <sz val="11"/>
        <color rgb="FF000000"/>
        <rFont val="Calibri"/>
        <family val="2"/>
      </rPr>
      <t xml:space="preserve">
</t>
    </r>
    <r>
      <rPr>
        <b/>
        <sz val="11"/>
        <color rgb="FF000000"/>
        <rFont val="Calibri"/>
        <family val="2"/>
      </rPr>
      <t>CRI Profile Version 2.0: PR.PS-06.03</t>
    </r>
    <r>
      <rPr>
        <sz val="11"/>
        <color rgb="FF000000"/>
        <rFont val="Calibri"/>
        <family val="2"/>
      </rPr>
      <t xml:space="preserve">
</t>
    </r>
    <r>
      <rPr>
        <b/>
        <sz val="11"/>
        <color rgb="FF000000"/>
        <rFont val="Calibri"/>
        <family val="2"/>
      </rPr>
      <t>CRI Profile Version 2.0: PR.PS-06.04</t>
    </r>
    <r>
      <rPr>
        <sz val="11"/>
        <color rgb="FF000000"/>
        <rFont val="Calibri"/>
        <family val="2"/>
      </rPr>
      <t xml:space="preserve">
</t>
    </r>
    <r>
      <rPr>
        <b/>
        <sz val="11"/>
        <color rgb="FF000000"/>
        <rFont val="Calibri"/>
        <family val="2"/>
      </rPr>
      <t>CRI Profile Version 2.0: PR.PS-06.05</t>
    </r>
    <r>
      <rPr>
        <sz val="11"/>
        <color rgb="FF000000"/>
        <rFont val="Calibri"/>
        <family val="2"/>
      </rPr>
      <t xml:space="preserve">
</t>
    </r>
    <r>
      <rPr>
        <b/>
        <sz val="11"/>
        <color rgb="FF000000"/>
        <rFont val="Calibri"/>
        <family val="2"/>
      </rPr>
      <t>CRI Profile Version 2.0: PR.PS-06.06</t>
    </r>
    <r>
      <rPr>
        <sz val="11"/>
        <color rgb="FF000000"/>
        <rFont val="Calibri"/>
        <family val="2"/>
      </rPr>
      <t xml:space="preserve">
</t>
    </r>
    <r>
      <rPr>
        <b/>
        <sz val="11"/>
        <color rgb="FF000000"/>
        <rFont val="Calibri"/>
        <family val="2"/>
      </rPr>
      <t>CRI Profile Version 2.0: PR.PS-06.07</t>
    </r>
    <r>
      <rPr>
        <sz val="11"/>
        <color rgb="FF000000"/>
        <rFont val="Calibri"/>
        <family val="2"/>
      </rPr>
      <t xml:space="preserve">
</t>
    </r>
    <r>
      <rPr>
        <b/>
        <sz val="11"/>
        <color rgb="FF000000"/>
        <rFont val="Calibri"/>
        <family val="2"/>
      </rPr>
      <t>CRI Profile Version 2.0: PR.PS-06.08</t>
    </r>
    <r>
      <rPr>
        <sz val="11"/>
        <color rgb="FF000000"/>
        <rFont val="Calibri"/>
        <family val="2"/>
      </rPr>
      <t xml:space="preserve">
</t>
    </r>
    <r>
      <rPr>
        <b/>
        <sz val="11"/>
        <color rgb="FF000000"/>
        <rFont val="Calibri"/>
        <family val="2"/>
      </rPr>
      <t>CRI Profile Version 2.0: PR.PS-06.09</t>
    </r>
    <r>
      <rPr>
        <sz val="11"/>
        <color rgb="FF000000"/>
        <rFont val="Calibri"/>
        <family val="2"/>
      </rPr>
      <t xml:space="preserve">
</t>
    </r>
    <r>
      <rPr>
        <b/>
        <sz val="11"/>
        <color rgb="FF000000"/>
        <rFont val="Calibri"/>
        <family val="2"/>
      </rPr>
      <t>CRI Profile Version 2.0: PR.PS-06.10</t>
    </r>
  </si>
  <si>
    <r>
      <rPr>
        <b/>
        <sz val="11"/>
        <color rgb="FF000000"/>
        <rFont val="Calibri"/>
        <family val="2"/>
      </rPr>
      <t>Technology Infrastructure Resilience (PR.IR)</t>
    </r>
    <r>
      <rPr>
        <sz val="11"/>
        <color rgb="FF000000"/>
        <rFont val="Calibri"/>
        <family val="2"/>
      </rPr>
      <t>: Security architectures are managed with the organization's risk strategy to protect asset confidentiality, integrity, and availability, and organizational resilience</t>
    </r>
  </si>
  <si>
    <r>
      <rPr>
        <b/>
        <sz val="11"/>
        <color rgb="FF000000"/>
        <rFont val="Calibri"/>
        <family val="2"/>
      </rPr>
      <t>CRI Profile Version 2.0: PR.IR</t>
    </r>
  </si>
  <si>
    <r>
      <rPr>
        <b/>
        <sz val="11"/>
        <color rgb="FF000000"/>
        <rFont val="Calibri"/>
        <family val="2"/>
      </rPr>
      <t>PR.IR-01</t>
    </r>
    <r>
      <rPr>
        <sz val="11"/>
        <color rgb="FF000000"/>
        <rFont val="Calibri"/>
        <family val="2"/>
      </rPr>
      <t>: Networks and environments are protected from unauthorized logical access and usage</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</si>
  <si>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Logically segment organization networks and cloud-based platforms according to trust boundaries and platform types (e.g., IT, IoT, OT, mobile, guests), and permit required communications only between segments</t>
    </r>
    <r>
      <rPr>
        <sz val="11"/>
        <color rgb="FF000000"/>
        <rFont val="Calibri"/>
        <family val="2"/>
      </rPr>
      <t xml:space="preserve">
</t>
    </r>
    <r>
      <rPr>
        <b/>
        <sz val="11"/>
        <color rgb="FF000000"/>
        <rFont val="Calibri"/>
        <family val="2"/>
      </rPr>
      <t>Ex2</t>
    </r>
    <r>
      <rPr>
        <sz val="11"/>
        <color rgb="FF000000"/>
        <rFont val="Calibri"/>
        <family val="2"/>
      </rPr>
      <t>: Logically segment organization networks from external networks, and permit only necessary communications to enter the organization's networks from the external networks</t>
    </r>
    <r>
      <rPr>
        <sz val="11"/>
        <color rgb="FF000000"/>
        <rFont val="Calibri"/>
        <family val="2"/>
      </rPr>
      <t xml:space="preserve">
</t>
    </r>
    <r>
      <rPr>
        <b/>
        <sz val="11"/>
        <color rgb="FF000000"/>
        <rFont val="Calibri"/>
        <family val="2"/>
      </rPr>
      <t>Ex3</t>
    </r>
    <r>
      <rPr>
        <sz val="11"/>
        <color rgb="FF000000"/>
        <rFont val="Calibri"/>
        <family val="2"/>
      </rPr>
      <t>: Implement zero trust architectures to restrict network access to each resource to the minimum necessary</t>
    </r>
    <r>
      <rPr>
        <sz val="11"/>
        <color rgb="FF000000"/>
        <rFont val="Calibri"/>
        <family val="2"/>
      </rPr>
      <t xml:space="preserve">
</t>
    </r>
    <r>
      <rPr>
        <b/>
        <sz val="11"/>
        <color rgb="FF000000"/>
        <rFont val="Calibri"/>
        <family val="2"/>
      </rPr>
      <t>Ex4</t>
    </r>
    <r>
      <rPr>
        <sz val="11"/>
        <color rgb="FF000000"/>
        <rFont val="Calibri"/>
        <family val="2"/>
      </rPr>
      <t>: Check the cyber health of endpoints before allowing them to access and use production resources</t>
    </r>
  </si>
  <si>
    <r>
      <rPr>
        <b/>
        <sz val="11"/>
        <color rgb="FF000000"/>
        <rFont val="Calibri"/>
        <family val="2"/>
      </rPr>
      <t>NIST Special Publication 800-218, Secure Software Development Framework (SSDF) Version 1.1: Recommendations for Mitigating the Risk of Software Vulnerabilities: PO.5.1</t>
    </r>
    <r>
      <rPr>
        <sz val="11"/>
        <color rgb="FF000000"/>
        <rFont val="Calibri"/>
        <family val="2"/>
      </rPr>
      <t xml:space="preserve">
</t>
    </r>
    <r>
      <rPr>
        <b/>
        <sz val="11"/>
        <color rgb="FF000000"/>
        <rFont val="Calibri"/>
        <family val="2"/>
      </rPr>
      <t>CIS Controls: 3.12</t>
    </r>
    <r>
      <rPr>
        <sz val="11"/>
        <color rgb="FF000000"/>
        <rFont val="Calibri"/>
        <family val="2"/>
      </rPr>
      <t xml:space="preserve">
</t>
    </r>
    <r>
      <rPr>
        <b/>
        <sz val="11"/>
        <color rgb="FF000000"/>
        <rFont val="Calibri"/>
        <family val="2"/>
      </rPr>
      <t>CIS Controls: 12.2</t>
    </r>
    <r>
      <rPr>
        <sz val="11"/>
        <color rgb="FF000000"/>
        <rFont val="Calibri"/>
        <family val="2"/>
      </rPr>
      <t xml:space="preserve">
</t>
    </r>
    <r>
      <rPr>
        <b/>
        <sz val="11"/>
        <color rgb="FF000000"/>
        <rFont val="Calibri"/>
        <family val="2"/>
      </rPr>
      <t>CRI Profile Version 2.0: PR.IR-01</t>
    </r>
    <r>
      <rPr>
        <sz val="11"/>
        <color rgb="FF000000"/>
        <rFont val="Calibri"/>
        <family val="2"/>
      </rPr>
      <t xml:space="preserve">
</t>
    </r>
    <r>
      <rPr>
        <b/>
        <sz val="11"/>
        <color rgb="FF000000"/>
        <rFont val="Calibri"/>
        <family val="2"/>
      </rPr>
      <t>CRI Profile Version 2.0: PR.IR-01.01</t>
    </r>
    <r>
      <rPr>
        <sz val="11"/>
        <color rgb="FF000000"/>
        <rFont val="Calibri"/>
        <family val="2"/>
      </rPr>
      <t xml:space="preserve">
</t>
    </r>
    <r>
      <rPr>
        <b/>
        <sz val="11"/>
        <color rgb="FF000000"/>
        <rFont val="Calibri"/>
        <family val="2"/>
      </rPr>
      <t>CRI Profile Version 2.0: PR.IR-01.02</t>
    </r>
    <r>
      <rPr>
        <sz val="11"/>
        <color rgb="FF000000"/>
        <rFont val="Calibri"/>
        <family val="2"/>
      </rPr>
      <t xml:space="preserve">
</t>
    </r>
    <r>
      <rPr>
        <b/>
        <sz val="11"/>
        <color rgb="FF000000"/>
        <rFont val="Calibri"/>
        <family val="2"/>
      </rPr>
      <t>CRI Profile Version 2.0: PR.IR-01.03</t>
    </r>
    <r>
      <rPr>
        <sz val="11"/>
        <color rgb="FF000000"/>
        <rFont val="Calibri"/>
        <family val="2"/>
      </rPr>
      <t xml:space="preserve">
</t>
    </r>
    <r>
      <rPr>
        <b/>
        <sz val="11"/>
        <color rgb="FF000000"/>
        <rFont val="Calibri"/>
        <family val="2"/>
      </rPr>
      <t>CRI Profile Version 2.0: PR.IR-01.04</t>
    </r>
    <r>
      <rPr>
        <sz val="11"/>
        <color rgb="FF000000"/>
        <rFont val="Calibri"/>
        <family val="2"/>
      </rPr>
      <t xml:space="preserve">
</t>
    </r>
    <r>
      <rPr>
        <b/>
        <sz val="11"/>
        <color rgb="FF000000"/>
        <rFont val="Calibri"/>
        <family val="2"/>
      </rPr>
      <t>CRI Profile Version 2.0: PR.IR-01.05</t>
    </r>
    <r>
      <rPr>
        <sz val="11"/>
        <color rgb="FF000000"/>
        <rFont val="Calibri"/>
        <family val="2"/>
      </rPr>
      <t xml:space="preserve">
</t>
    </r>
    <r>
      <rPr>
        <b/>
        <sz val="11"/>
        <color rgb="FF000000"/>
        <rFont val="Calibri"/>
        <family val="2"/>
      </rPr>
      <t>CRI Profile Version 2.0: PR.IR-01.06</t>
    </r>
    <r>
      <rPr>
        <sz val="11"/>
        <color rgb="FF000000"/>
        <rFont val="Calibri"/>
        <family val="2"/>
      </rPr>
      <t xml:space="preserve">
</t>
    </r>
    <r>
      <rPr>
        <b/>
        <sz val="11"/>
        <color rgb="FF000000"/>
        <rFont val="Calibri"/>
        <family val="2"/>
      </rPr>
      <t>CRI Profile Version 2.0: PR.IR-01.07</t>
    </r>
    <r>
      <rPr>
        <sz val="11"/>
        <color rgb="FF000000"/>
        <rFont val="Calibri"/>
        <family val="2"/>
      </rPr>
      <t xml:space="preserve">
</t>
    </r>
    <r>
      <rPr>
        <b/>
        <sz val="11"/>
        <color rgb="FF000000"/>
        <rFont val="Calibri"/>
        <family val="2"/>
      </rPr>
      <t>CRI Profile Version 2.0: PR.IR-01.08</t>
    </r>
  </si>
  <si>
    <r>
      <rPr>
        <b/>
        <sz val="11"/>
        <color rgb="FF000000"/>
        <rFont val="Calibri"/>
        <family val="2"/>
      </rPr>
      <t>PR.IR-02</t>
    </r>
    <r>
      <rPr>
        <sz val="11"/>
        <color rgb="FF000000"/>
        <rFont val="Calibri"/>
        <family val="2"/>
      </rPr>
      <t>: The organization's technology assets are protected from environmental threats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</si>
  <si>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Protect organizational equipment from known environmental threats, such as flooding, fire, wind, and excessive heat and humidity</t>
    </r>
    <r>
      <rPr>
        <sz val="11"/>
        <color rgb="FF000000"/>
        <rFont val="Calibri"/>
        <family val="2"/>
      </rPr>
      <t xml:space="preserve">
</t>
    </r>
    <r>
      <rPr>
        <b/>
        <sz val="11"/>
        <color rgb="FF000000"/>
        <rFont val="Calibri"/>
        <family val="2"/>
      </rPr>
      <t>Ex2</t>
    </r>
    <r>
      <rPr>
        <sz val="11"/>
        <color rgb="FF000000"/>
        <rFont val="Calibri"/>
        <family val="2"/>
      </rPr>
      <t>: Include protection from environmental threats and provisions for adequate operating infrastructure in requirements for service providers that operate systems on the organization's behalf</t>
    </r>
  </si>
  <si>
    <r>
      <rPr>
        <b/>
        <sz val="11"/>
        <color rgb="FF000000"/>
        <rFont val="Calibri"/>
        <family val="2"/>
      </rPr>
      <t>CRI Profile Version 2.0: PR.IR-02</t>
    </r>
    <r>
      <rPr>
        <sz val="11"/>
        <color rgb="FF000000"/>
        <rFont val="Calibri"/>
        <family val="2"/>
      </rPr>
      <t xml:space="preserve">
</t>
    </r>
    <r>
      <rPr>
        <b/>
        <sz val="11"/>
        <color rgb="FF000000"/>
        <rFont val="Calibri"/>
        <family val="2"/>
      </rPr>
      <t>CRI Profile Version 2.0: PR.IR-02.01</t>
    </r>
  </si>
  <si>
    <r>
      <rPr>
        <b/>
        <sz val="11"/>
        <color rgb="FF000000"/>
        <rFont val="Calibri"/>
        <family val="2"/>
      </rPr>
      <t>PR.IR-03</t>
    </r>
    <r>
      <rPr>
        <sz val="11"/>
        <color rgb="FF000000"/>
        <rFont val="Calibri"/>
        <family val="2"/>
      </rPr>
      <t>: Mechanisms are implemented to achieve resilience requirements in normal and adverse situations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</si>
  <si>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Avoid single points of failure in systems and infrastructure</t>
    </r>
    <r>
      <rPr>
        <sz val="11"/>
        <color rgb="FF000000"/>
        <rFont val="Calibri"/>
        <family val="2"/>
      </rPr>
      <t xml:space="preserve">
</t>
    </r>
    <r>
      <rPr>
        <b/>
        <sz val="11"/>
        <color rgb="FF000000"/>
        <rFont val="Calibri"/>
        <family val="2"/>
      </rPr>
      <t>Ex2</t>
    </r>
    <r>
      <rPr>
        <sz val="11"/>
        <color rgb="FF000000"/>
        <rFont val="Calibri"/>
        <family val="2"/>
      </rPr>
      <t>: Use load balancing to increase capacity and improve reliability</t>
    </r>
    <r>
      <rPr>
        <sz val="11"/>
        <color rgb="FF000000"/>
        <rFont val="Calibri"/>
        <family val="2"/>
      </rPr>
      <t xml:space="preserve">
</t>
    </r>
    <r>
      <rPr>
        <b/>
        <sz val="11"/>
        <color rgb="FF000000"/>
        <rFont val="Calibri"/>
        <family val="2"/>
      </rPr>
      <t>Ex3</t>
    </r>
    <r>
      <rPr>
        <sz val="11"/>
        <color rgb="FF000000"/>
        <rFont val="Calibri"/>
        <family val="2"/>
      </rPr>
      <t>: Use high-availability components like redundant storage and power supplies to improve system reliability</t>
    </r>
  </si>
  <si>
    <r>
      <rPr>
        <b/>
        <sz val="11"/>
        <color rgb="FF000000"/>
        <rFont val="Calibri"/>
        <family val="2"/>
      </rPr>
      <t>CRI Profile Version 2.0: PR.IR-03</t>
    </r>
    <r>
      <rPr>
        <sz val="11"/>
        <color rgb="FF000000"/>
        <rFont val="Calibri"/>
        <family val="2"/>
      </rPr>
      <t xml:space="preserve">
</t>
    </r>
    <r>
      <rPr>
        <b/>
        <sz val="11"/>
        <color rgb="FF000000"/>
        <rFont val="Calibri"/>
        <family val="2"/>
      </rPr>
      <t>CRI Profile Version 2.0: PR.IR-03.01</t>
    </r>
  </si>
  <si>
    <r>
      <rPr>
        <b/>
        <sz val="11"/>
        <color rgb="FF000000"/>
        <rFont val="Calibri"/>
        <family val="2"/>
      </rPr>
      <t>PR.IR-04</t>
    </r>
    <r>
      <rPr>
        <sz val="11"/>
        <color rgb="FF000000"/>
        <rFont val="Calibri"/>
        <family val="2"/>
      </rPr>
      <t>: Adequate resource capacity to ensure availability is maintained</t>
    </r>
  </si>
  <si>
    <r>
      <rPr>
        <b/>
        <sz val="11"/>
        <color rgb="FF000000"/>
        <rFont val="Calibri"/>
        <family val="2"/>
      </rPr>
      <t>Ex1</t>
    </r>
    <r>
      <rPr>
        <sz val="11"/>
        <color rgb="FF000000"/>
        <rFont val="Calibri"/>
        <family val="2"/>
      </rPr>
      <t>: Monitor usage of storage, power, compute, network bandwidth, and other resources</t>
    </r>
    <r>
      <rPr>
        <sz val="11"/>
        <color rgb="FF000000"/>
        <rFont val="Calibri"/>
        <family val="2"/>
      </rPr>
      <t xml:space="preserve">
</t>
    </r>
    <r>
      <rPr>
        <b/>
        <sz val="11"/>
        <color rgb="FF000000"/>
        <rFont val="Calibri"/>
        <family val="2"/>
      </rPr>
      <t>Ex2</t>
    </r>
    <r>
      <rPr>
        <sz val="11"/>
        <color rgb="FF000000"/>
        <rFont val="Calibri"/>
        <family val="2"/>
      </rPr>
      <t>: Forecast future needs, and scale resources accordingly</t>
    </r>
  </si>
  <si>
    <r>
      <rPr>
        <b/>
        <sz val="11"/>
        <color rgb="FF000000"/>
        <rFont val="Calibri"/>
        <family val="2"/>
      </rPr>
      <t>CRI Profile Version 2.0: PR.IR-04</t>
    </r>
    <r>
      <rPr>
        <sz val="11"/>
        <color rgb="FF000000"/>
        <rFont val="Calibri"/>
        <family val="2"/>
      </rPr>
      <t xml:space="preserve">
</t>
    </r>
    <r>
      <rPr>
        <b/>
        <sz val="11"/>
        <color rgb="FF000000"/>
        <rFont val="Calibri"/>
        <family val="2"/>
      </rPr>
      <t>CRI Profile Version 2.0: PR.IR-04.01</t>
    </r>
    <r>
      <rPr>
        <sz val="11"/>
        <color rgb="FF000000"/>
        <rFont val="Calibri"/>
        <family val="2"/>
      </rPr>
      <t xml:space="preserve">
</t>
    </r>
    <r>
      <rPr>
        <b/>
        <sz val="11"/>
        <color rgb="FF000000"/>
        <rFont val="Calibri"/>
        <family val="2"/>
      </rPr>
      <t>CRI Profile Version 2.0: PR.IR-04.02</t>
    </r>
  </si>
  <si>
    <r>
      <rPr>
        <b/>
        <sz val="11"/>
        <color rgb="FF000000"/>
        <rFont val="Calibri"/>
        <family val="2"/>
      </rPr>
      <t>PROTECT (PR)</t>
    </r>
  </si>
  <si>
    <r>
      <rPr>
        <b/>
        <sz val="11"/>
        <color rgb="FF000000"/>
        <rFont val="Calibri"/>
        <family val="2"/>
      </rPr>
      <t>DETECT (DE)</t>
    </r>
    <r>
      <rPr>
        <sz val="11"/>
        <color rgb="FF000000"/>
        <rFont val="Calibri"/>
        <family val="2"/>
      </rPr>
      <t>: Possible cybersecurity attacks and compromises are found and analyzed</t>
    </r>
  </si>
  <si>
    <r>
      <rPr>
        <b/>
        <sz val="11"/>
        <color rgb="FF000000"/>
        <rFont val="Calibri"/>
        <family val="2"/>
      </rPr>
      <t>CRI Profile Version 2.0: DE</t>
    </r>
  </si>
  <si>
    <r>
      <rPr>
        <b/>
        <sz val="11"/>
        <color rgb="FF000000"/>
        <rFont val="Calibri"/>
        <family val="2"/>
      </rPr>
      <t>Continuous Monitoring (DE.CM)</t>
    </r>
    <r>
      <rPr>
        <sz val="11"/>
        <color rgb="FF000000"/>
        <rFont val="Calibri"/>
        <family val="2"/>
      </rPr>
      <t>: Assets are monitored to find anomalies, indicators of compromise, and other potentially adverse events</t>
    </r>
  </si>
  <si>
    <r>
      <rPr>
        <b/>
        <sz val="11"/>
        <color rgb="FF000000"/>
        <rFont val="Calibri"/>
        <family val="2"/>
      </rPr>
      <t>CRI Profile Version 2.0: DE.CM</t>
    </r>
  </si>
  <si>
    <r>
      <rPr>
        <b/>
        <sz val="11"/>
        <color rgb="FF000000"/>
        <rFont val="Calibri"/>
        <family val="2"/>
      </rPr>
      <t>DE.CM-01</t>
    </r>
    <r>
      <rPr>
        <sz val="11"/>
        <color rgb="FF000000"/>
        <rFont val="Calibri"/>
        <family val="2"/>
      </rPr>
      <t>: Networks and network services are monitored to find potentially adverse events</t>
    </r>
  </si>
  <si>
    <r>
      <rPr>
        <b/>
        <sz val="11"/>
        <color rgb="FF000000"/>
        <rFont val="Calibri"/>
        <family val="2"/>
      </rPr>
      <t>Ex1</t>
    </r>
    <r>
      <rPr>
        <sz val="11"/>
        <color rgb="FF000000"/>
        <rFont val="Calibri"/>
        <family val="2"/>
      </rPr>
      <t>: Monitor DNS, BGP, and other network services for adverse events</t>
    </r>
    <r>
      <rPr>
        <sz val="11"/>
        <color rgb="FF000000"/>
        <rFont val="Calibri"/>
        <family val="2"/>
      </rPr>
      <t xml:space="preserve">
</t>
    </r>
    <r>
      <rPr>
        <b/>
        <sz val="11"/>
        <color rgb="FF000000"/>
        <rFont val="Calibri"/>
        <family val="2"/>
      </rPr>
      <t>Ex2</t>
    </r>
    <r>
      <rPr>
        <sz val="11"/>
        <color rgb="FF000000"/>
        <rFont val="Calibri"/>
        <family val="2"/>
      </rPr>
      <t>: Monitor wired and wireless networks for connections from unauthorized endpoints</t>
    </r>
    <r>
      <rPr>
        <sz val="11"/>
        <color rgb="FF000000"/>
        <rFont val="Calibri"/>
        <family val="2"/>
      </rPr>
      <t xml:space="preserve">
</t>
    </r>
    <r>
      <rPr>
        <b/>
        <sz val="11"/>
        <color rgb="FF000000"/>
        <rFont val="Calibri"/>
        <family val="2"/>
      </rPr>
      <t>Ex3</t>
    </r>
    <r>
      <rPr>
        <sz val="11"/>
        <color rgb="FF000000"/>
        <rFont val="Calibri"/>
        <family val="2"/>
      </rPr>
      <t>: Monitor facilities for unauthorized or rogue wireless networks</t>
    </r>
    <r>
      <rPr>
        <sz val="11"/>
        <color rgb="FF000000"/>
        <rFont val="Calibri"/>
        <family val="2"/>
      </rPr>
      <t xml:space="preserve">
</t>
    </r>
    <r>
      <rPr>
        <b/>
        <sz val="11"/>
        <color rgb="FF000000"/>
        <rFont val="Calibri"/>
        <family val="2"/>
      </rPr>
      <t>Ex4</t>
    </r>
    <r>
      <rPr>
        <sz val="11"/>
        <color rgb="FF000000"/>
        <rFont val="Calibri"/>
        <family val="2"/>
      </rPr>
      <t>: Compare actual network flows against baselines to detect deviations</t>
    </r>
    <r>
      <rPr>
        <sz val="11"/>
        <color rgb="FF000000"/>
        <rFont val="Calibri"/>
        <family val="2"/>
      </rPr>
      <t xml:space="preserve">
</t>
    </r>
    <r>
      <rPr>
        <b/>
        <sz val="11"/>
        <color rgb="FF000000"/>
        <rFont val="Calibri"/>
        <family val="2"/>
      </rPr>
      <t>Ex5</t>
    </r>
    <r>
      <rPr>
        <sz val="11"/>
        <color rgb="FF000000"/>
        <rFont val="Calibri"/>
        <family val="2"/>
      </rPr>
      <t>: Monitor network communications to identify changes in security postures for zero trust purposes</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</si>
  <si>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CIS Controls: 13.1</t>
    </r>
    <r>
      <rPr>
        <sz val="11"/>
        <color rgb="FF000000"/>
        <rFont val="Calibri"/>
        <family val="2"/>
      </rPr>
      <t xml:space="preserve">
</t>
    </r>
    <r>
      <rPr>
        <b/>
        <sz val="11"/>
        <color rgb="FF000000"/>
        <rFont val="Calibri"/>
        <family val="2"/>
      </rPr>
      <t>CRI Profile Version 2.0: DE.CM-01</t>
    </r>
    <r>
      <rPr>
        <sz val="11"/>
        <color rgb="FF000000"/>
        <rFont val="Calibri"/>
        <family val="2"/>
      </rPr>
      <t xml:space="preserve">
</t>
    </r>
    <r>
      <rPr>
        <b/>
        <sz val="11"/>
        <color rgb="FF000000"/>
        <rFont val="Calibri"/>
        <family val="2"/>
      </rPr>
      <t>CRI Profile Version 2.0: DE.CM-01.01</t>
    </r>
    <r>
      <rPr>
        <sz val="11"/>
        <color rgb="FF000000"/>
        <rFont val="Calibri"/>
        <family val="2"/>
      </rPr>
      <t xml:space="preserve">
</t>
    </r>
    <r>
      <rPr>
        <b/>
        <sz val="11"/>
        <color rgb="FF000000"/>
        <rFont val="Calibri"/>
        <family val="2"/>
      </rPr>
      <t>CRI Profile Version 2.0: DE.CM-01.02</t>
    </r>
    <r>
      <rPr>
        <sz val="11"/>
        <color rgb="FF000000"/>
        <rFont val="Calibri"/>
        <family val="2"/>
      </rPr>
      <t xml:space="preserve">
</t>
    </r>
    <r>
      <rPr>
        <b/>
        <sz val="11"/>
        <color rgb="FF000000"/>
        <rFont val="Calibri"/>
        <family val="2"/>
      </rPr>
      <t>CRI Profile Version 2.0: DE.CM-01.03</t>
    </r>
    <r>
      <rPr>
        <sz val="11"/>
        <color rgb="FF000000"/>
        <rFont val="Calibri"/>
        <family val="2"/>
      </rPr>
      <t xml:space="preserve">
</t>
    </r>
    <r>
      <rPr>
        <b/>
        <sz val="11"/>
        <color rgb="FF000000"/>
        <rFont val="Calibri"/>
        <family val="2"/>
      </rPr>
      <t>CRI Profile Version 2.0: DE.CM-01.04</t>
    </r>
    <r>
      <rPr>
        <sz val="11"/>
        <color rgb="FF000000"/>
        <rFont val="Calibri"/>
        <family val="2"/>
      </rPr>
      <t xml:space="preserve">
</t>
    </r>
    <r>
      <rPr>
        <b/>
        <sz val="11"/>
        <color rgb="FF000000"/>
        <rFont val="Calibri"/>
        <family val="2"/>
      </rPr>
      <t>CRI Profile Version 2.0: DE.CM-01.05</t>
    </r>
    <r>
      <rPr>
        <sz val="11"/>
        <color rgb="FF000000"/>
        <rFont val="Calibri"/>
        <family val="2"/>
      </rPr>
      <t xml:space="preserve">
</t>
    </r>
    <r>
      <rPr>
        <b/>
        <sz val="11"/>
        <color rgb="FF000000"/>
        <rFont val="Calibri"/>
        <family val="2"/>
      </rPr>
      <t>CRI Profile Version 2.0: DE.CM-01.06</t>
    </r>
  </si>
  <si>
    <r>
      <rPr>
        <b/>
        <sz val="11"/>
        <color rgb="FF000000"/>
        <rFont val="Calibri"/>
        <family val="2"/>
      </rPr>
      <t>DE.CM-02</t>
    </r>
    <r>
      <rPr>
        <sz val="11"/>
        <color rgb="FF000000"/>
        <rFont val="Calibri"/>
        <family val="2"/>
      </rPr>
      <t>: The physical environment is monitored to find potentially adverse events</t>
    </r>
  </si>
  <si>
    <r>
      <rPr>
        <b/>
        <sz val="11"/>
        <color rgb="FF000000"/>
        <rFont val="Calibri"/>
        <family val="2"/>
      </rPr>
      <t>Ex1</t>
    </r>
    <r>
      <rPr>
        <sz val="11"/>
        <color rgb="FF000000"/>
        <rFont val="Calibri"/>
        <family val="2"/>
      </rPr>
      <t>: Monitor logs from physical access control systems (e.g., badge readers) to find unusual access patterns (e.g., deviations from the norm) and failed access attempts</t>
    </r>
    <r>
      <rPr>
        <sz val="11"/>
        <color rgb="FF000000"/>
        <rFont val="Calibri"/>
        <family val="2"/>
      </rPr>
      <t xml:space="preserve">
</t>
    </r>
    <r>
      <rPr>
        <b/>
        <sz val="11"/>
        <color rgb="FF000000"/>
        <rFont val="Calibri"/>
        <family val="2"/>
      </rPr>
      <t>Ex2</t>
    </r>
    <r>
      <rPr>
        <sz val="11"/>
        <color rgb="FF000000"/>
        <rFont val="Calibri"/>
        <family val="2"/>
      </rPr>
      <t>: Review and monitor physical access records (e.g., from visitor registration, sign-in sheets)</t>
    </r>
    <r>
      <rPr>
        <sz val="11"/>
        <color rgb="FF000000"/>
        <rFont val="Calibri"/>
        <family val="2"/>
      </rPr>
      <t xml:space="preserve">
</t>
    </r>
    <r>
      <rPr>
        <b/>
        <sz val="11"/>
        <color rgb="FF000000"/>
        <rFont val="Calibri"/>
        <family val="2"/>
      </rPr>
      <t>Ex3</t>
    </r>
    <r>
      <rPr>
        <sz val="11"/>
        <color rgb="FF000000"/>
        <rFont val="Calibri"/>
        <family val="2"/>
      </rPr>
      <t>: Monitor physical access controls (e.g., locks, latches, hinge pins, alarms) for signs of tampering</t>
    </r>
    <r>
      <rPr>
        <sz val="11"/>
        <color rgb="FF000000"/>
        <rFont val="Calibri"/>
        <family val="2"/>
      </rPr>
      <t xml:space="preserve">
</t>
    </r>
    <r>
      <rPr>
        <b/>
        <sz val="11"/>
        <color rgb="FF000000"/>
        <rFont val="Calibri"/>
        <family val="2"/>
      </rPr>
      <t>Ex4</t>
    </r>
    <r>
      <rPr>
        <sz val="11"/>
        <color rgb="FF000000"/>
        <rFont val="Calibri"/>
        <family val="2"/>
      </rPr>
      <t>: Monitor the physical environment using alarm systems, cameras, and security guards</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</si>
  <si>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CRI Profile Version 2.0: DE.CM-02</t>
    </r>
    <r>
      <rPr>
        <sz val="11"/>
        <color rgb="FF000000"/>
        <rFont val="Calibri"/>
        <family val="2"/>
      </rPr>
      <t xml:space="preserve">
</t>
    </r>
    <r>
      <rPr>
        <b/>
        <sz val="11"/>
        <color rgb="FF000000"/>
        <rFont val="Calibri"/>
        <family val="2"/>
      </rPr>
      <t>CRI Profile Version 2.0: DE.CM-02.01</t>
    </r>
  </si>
  <si>
    <r>
      <rPr>
        <b/>
        <sz val="11"/>
        <color rgb="FF000000"/>
        <rFont val="Calibri"/>
        <family val="2"/>
      </rPr>
      <t>DE.CM-03</t>
    </r>
    <r>
      <rPr>
        <sz val="11"/>
        <color rgb="FF000000"/>
        <rFont val="Calibri"/>
        <family val="2"/>
      </rPr>
      <t>: Personnel activity and technology usage are monitored to find potentially adverse events</t>
    </r>
  </si>
  <si>
    <r>
      <rPr>
        <b/>
        <sz val="11"/>
        <color rgb="FF000000"/>
        <rFont val="Calibri"/>
        <family val="2"/>
      </rPr>
      <t>Ex1</t>
    </r>
    <r>
      <rPr>
        <sz val="11"/>
        <color rgb="FF000000"/>
        <rFont val="Calibri"/>
        <family val="2"/>
      </rPr>
      <t>: Use behavior analytics software to detect anomalous user activity to mitigate insider threats</t>
    </r>
    <r>
      <rPr>
        <sz val="11"/>
        <color rgb="FF000000"/>
        <rFont val="Calibri"/>
        <family val="2"/>
      </rPr>
      <t xml:space="preserve">
</t>
    </r>
    <r>
      <rPr>
        <b/>
        <sz val="11"/>
        <color rgb="FF000000"/>
        <rFont val="Calibri"/>
        <family val="2"/>
      </rPr>
      <t>Ex2</t>
    </r>
    <r>
      <rPr>
        <sz val="11"/>
        <color rgb="FF000000"/>
        <rFont val="Calibri"/>
        <family val="2"/>
      </rPr>
      <t>: Monitor logs from logical access control systems to find unusual access patterns and failed access attempts</t>
    </r>
    <r>
      <rPr>
        <sz val="11"/>
        <color rgb="FF000000"/>
        <rFont val="Calibri"/>
        <family val="2"/>
      </rPr>
      <t xml:space="preserve">
</t>
    </r>
    <r>
      <rPr>
        <b/>
        <sz val="11"/>
        <color rgb="FF000000"/>
        <rFont val="Calibri"/>
        <family val="2"/>
      </rPr>
      <t>Ex3</t>
    </r>
    <r>
      <rPr>
        <sz val="11"/>
        <color rgb="FF000000"/>
        <rFont val="Calibri"/>
        <family val="2"/>
      </rPr>
      <t>: Continuously monitor deception technology, including user accounts, for any usage</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</si>
  <si>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CIS Controls: 10.7</t>
    </r>
    <r>
      <rPr>
        <sz val="11"/>
        <color rgb="FF000000"/>
        <rFont val="Calibri"/>
        <family val="2"/>
      </rPr>
      <t xml:space="preserve">
</t>
    </r>
    <r>
      <rPr>
        <b/>
        <sz val="11"/>
        <color rgb="FF000000"/>
        <rFont val="Calibri"/>
        <family val="2"/>
      </rPr>
      <t>CRI Profile Version 2.0: DE.CM-03</t>
    </r>
    <r>
      <rPr>
        <sz val="11"/>
        <color rgb="FF000000"/>
        <rFont val="Calibri"/>
        <family val="2"/>
      </rPr>
      <t xml:space="preserve">
</t>
    </r>
    <r>
      <rPr>
        <b/>
        <sz val="11"/>
        <color rgb="FF000000"/>
        <rFont val="Calibri"/>
        <family val="2"/>
      </rPr>
      <t>CRI Profile Version 2.0: DE.CM-03.01</t>
    </r>
    <r>
      <rPr>
        <sz val="11"/>
        <color rgb="FF000000"/>
        <rFont val="Calibri"/>
        <family val="2"/>
      </rPr>
      <t xml:space="preserve">
</t>
    </r>
    <r>
      <rPr>
        <b/>
        <sz val="11"/>
        <color rgb="FF000000"/>
        <rFont val="Calibri"/>
        <family val="2"/>
      </rPr>
      <t>CRI Profile Version 2.0: DE.CM-03.02</t>
    </r>
    <r>
      <rPr>
        <sz val="11"/>
        <color rgb="FF000000"/>
        <rFont val="Calibri"/>
        <family val="2"/>
      </rPr>
      <t xml:space="preserve">
</t>
    </r>
    <r>
      <rPr>
        <b/>
        <sz val="11"/>
        <color rgb="FF000000"/>
        <rFont val="Calibri"/>
        <family val="2"/>
      </rPr>
      <t>CRI Profile Version 2.0: DE.CM-03.03</t>
    </r>
  </si>
  <si>
    <r>
      <rPr>
        <b/>
        <sz val="11"/>
        <color rgb="FF000000"/>
        <rFont val="Calibri"/>
        <family val="2"/>
      </rPr>
      <t>DE.CM-06</t>
    </r>
    <r>
      <rPr>
        <sz val="11"/>
        <color rgb="FF000000"/>
        <rFont val="Calibri"/>
        <family val="2"/>
      </rPr>
      <t>: External service provider activities and services are monitored to find potentially adverse events</t>
    </r>
  </si>
  <si>
    <r>
      <rPr>
        <b/>
        <sz val="11"/>
        <color rgb="FF000000"/>
        <rFont val="Calibri"/>
        <family val="2"/>
      </rPr>
      <t>Ex1</t>
    </r>
    <r>
      <rPr>
        <sz val="11"/>
        <color rgb="FF000000"/>
        <rFont val="Calibri"/>
        <family val="2"/>
      </rPr>
      <t>: Monitor remote and onsite administration and maintenance activities that external providers perform on organizational systems</t>
    </r>
    <r>
      <rPr>
        <sz val="11"/>
        <color rgb="FF000000"/>
        <rFont val="Calibri"/>
        <family val="2"/>
      </rPr>
      <t xml:space="preserve">
</t>
    </r>
    <r>
      <rPr>
        <b/>
        <sz val="11"/>
        <color rgb="FF000000"/>
        <rFont val="Calibri"/>
        <family val="2"/>
      </rPr>
      <t>Ex2</t>
    </r>
    <r>
      <rPr>
        <sz val="11"/>
        <color rgb="FF000000"/>
        <rFont val="Calibri"/>
        <family val="2"/>
      </rPr>
      <t>: Monitor activity from cloud-based services, internet service providers, and other service providers for deviations from expected behavior</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</si>
  <si>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CIS Controls: 15.2</t>
    </r>
    <r>
      <rPr>
        <sz val="11"/>
        <color rgb="FF000000"/>
        <rFont val="Calibri"/>
        <family val="2"/>
      </rPr>
      <t xml:space="preserve">
</t>
    </r>
    <r>
      <rPr>
        <b/>
        <sz val="11"/>
        <color rgb="FF000000"/>
        <rFont val="Calibri"/>
        <family val="2"/>
      </rPr>
      <t>CIS Controls: 15.6</t>
    </r>
    <r>
      <rPr>
        <sz val="11"/>
        <color rgb="FF000000"/>
        <rFont val="Calibri"/>
        <family val="2"/>
      </rPr>
      <t xml:space="preserve">
</t>
    </r>
    <r>
      <rPr>
        <b/>
        <sz val="11"/>
        <color rgb="FF000000"/>
        <rFont val="Calibri"/>
        <family val="2"/>
      </rPr>
      <t>CRI Profile Version 2.0: DE.CM-06</t>
    </r>
    <r>
      <rPr>
        <sz val="11"/>
        <color rgb="FF000000"/>
        <rFont val="Calibri"/>
        <family val="2"/>
      </rPr>
      <t xml:space="preserve">
</t>
    </r>
    <r>
      <rPr>
        <b/>
        <sz val="11"/>
        <color rgb="FF000000"/>
        <rFont val="Calibri"/>
        <family val="2"/>
      </rPr>
      <t>CRI Profile Version 2.0: DE.CM-06.01</t>
    </r>
    <r>
      <rPr>
        <sz val="11"/>
        <color rgb="FF000000"/>
        <rFont val="Calibri"/>
        <family val="2"/>
      </rPr>
      <t xml:space="preserve">
</t>
    </r>
    <r>
      <rPr>
        <b/>
        <sz val="11"/>
        <color rgb="FF000000"/>
        <rFont val="Calibri"/>
        <family val="2"/>
      </rPr>
      <t>CRI Profile Version 2.0: DE.CM-06.02</t>
    </r>
  </si>
  <si>
    <r>
      <rPr>
        <b/>
        <sz val="11"/>
        <color rgb="FF000000"/>
        <rFont val="Calibri"/>
        <family val="2"/>
      </rPr>
      <t>DE.CM-09</t>
    </r>
    <r>
      <rPr>
        <sz val="11"/>
        <color rgb="FF000000"/>
        <rFont val="Calibri"/>
        <family val="2"/>
      </rPr>
      <t>: Computing hardware and software, runtime environments, and their data are monitored to find potentially adverse events</t>
    </r>
  </si>
  <si>
    <r>
      <rPr>
        <b/>
        <sz val="11"/>
        <color rgb="FF000000"/>
        <rFont val="Calibri"/>
        <family val="2"/>
      </rPr>
      <t>Ex1</t>
    </r>
    <r>
      <rPr>
        <sz val="11"/>
        <color rgb="FF000000"/>
        <rFont val="Calibri"/>
        <family val="2"/>
      </rPr>
      <t>: Monitor email, web, file sharing, collaboration services, and other common attack vectors to detect malware, phishing, data leaks and exfiltration, and other adverse events</t>
    </r>
    <r>
      <rPr>
        <sz val="11"/>
        <color rgb="FF000000"/>
        <rFont val="Calibri"/>
        <family val="2"/>
      </rPr>
      <t xml:space="preserve">
</t>
    </r>
    <r>
      <rPr>
        <b/>
        <sz val="11"/>
        <color rgb="FF000000"/>
        <rFont val="Calibri"/>
        <family val="2"/>
      </rPr>
      <t>Ex2</t>
    </r>
    <r>
      <rPr>
        <sz val="11"/>
        <color rgb="FF000000"/>
        <rFont val="Calibri"/>
        <family val="2"/>
      </rPr>
      <t>: Monitor authentication attempts to identify attacks against credentials and unauthorized credential reuse</t>
    </r>
    <r>
      <rPr>
        <sz val="11"/>
        <color rgb="FF000000"/>
        <rFont val="Calibri"/>
        <family val="2"/>
      </rPr>
      <t xml:space="preserve">
</t>
    </r>
    <r>
      <rPr>
        <b/>
        <sz val="11"/>
        <color rgb="FF000000"/>
        <rFont val="Calibri"/>
        <family val="2"/>
      </rPr>
      <t>Ex3</t>
    </r>
    <r>
      <rPr>
        <sz val="11"/>
        <color rgb="FF000000"/>
        <rFont val="Calibri"/>
        <family val="2"/>
      </rPr>
      <t>: Monitor software configurations for deviations from security baselines</t>
    </r>
    <r>
      <rPr>
        <sz val="11"/>
        <color rgb="FF000000"/>
        <rFont val="Calibri"/>
        <family val="2"/>
      </rPr>
      <t xml:space="preserve">
</t>
    </r>
    <r>
      <rPr>
        <b/>
        <sz val="11"/>
        <color rgb="FF000000"/>
        <rFont val="Calibri"/>
        <family val="2"/>
      </rPr>
      <t>Ex4</t>
    </r>
    <r>
      <rPr>
        <sz val="11"/>
        <color rgb="FF000000"/>
        <rFont val="Calibri"/>
        <family val="2"/>
      </rPr>
      <t>: Monitor hardware and software for signs of tampering</t>
    </r>
    <r>
      <rPr>
        <sz val="11"/>
        <color rgb="FF000000"/>
        <rFont val="Calibri"/>
        <family val="2"/>
      </rPr>
      <t xml:space="preserve">
</t>
    </r>
    <r>
      <rPr>
        <b/>
        <sz val="11"/>
        <color rgb="FF000000"/>
        <rFont val="Calibri"/>
        <family val="2"/>
      </rPr>
      <t>Ex5</t>
    </r>
    <r>
      <rPr>
        <sz val="11"/>
        <color rgb="FF000000"/>
        <rFont val="Calibri"/>
        <family val="2"/>
      </rPr>
      <t>: Use technologies with a presence on endpoints to detect cyber health issues (e.g., missing patches, malware infections, unauthorized software), and redirect the endpoints to a remediation environment before access is authorized</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</si>
  <si>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CIS Controls: 10.1</t>
    </r>
    <r>
      <rPr>
        <sz val="11"/>
        <color rgb="FF000000"/>
        <rFont val="Calibri"/>
        <family val="2"/>
      </rPr>
      <t xml:space="preserve">
</t>
    </r>
    <r>
      <rPr>
        <b/>
        <sz val="11"/>
        <color rgb="FF000000"/>
        <rFont val="Calibri"/>
        <family val="2"/>
      </rPr>
      <t>CRI Profile Version 2.0: DE.CM-09</t>
    </r>
    <r>
      <rPr>
        <sz val="11"/>
        <color rgb="FF000000"/>
        <rFont val="Calibri"/>
        <family val="2"/>
      </rPr>
      <t xml:space="preserve">
</t>
    </r>
    <r>
      <rPr>
        <b/>
        <sz val="11"/>
        <color rgb="FF000000"/>
        <rFont val="Calibri"/>
        <family val="2"/>
      </rPr>
      <t>CRI Profile Version 2.0: DE.CM-09.01</t>
    </r>
    <r>
      <rPr>
        <sz val="11"/>
        <color rgb="FF000000"/>
        <rFont val="Calibri"/>
        <family val="2"/>
      </rPr>
      <t xml:space="preserve">
</t>
    </r>
    <r>
      <rPr>
        <b/>
        <sz val="11"/>
        <color rgb="FF000000"/>
        <rFont val="Calibri"/>
        <family val="2"/>
      </rPr>
      <t>CRI Profile Version 2.0: DE.CM-09.02</t>
    </r>
    <r>
      <rPr>
        <sz val="11"/>
        <color rgb="FF000000"/>
        <rFont val="Calibri"/>
        <family val="2"/>
      </rPr>
      <t xml:space="preserve">
</t>
    </r>
    <r>
      <rPr>
        <b/>
        <sz val="11"/>
        <color rgb="FF000000"/>
        <rFont val="Calibri"/>
        <family val="2"/>
      </rPr>
      <t>CRI Profile Version 2.0: DE.CM-09.03</t>
    </r>
  </si>
  <si>
    <r>
      <rPr>
        <b/>
        <sz val="11"/>
        <color rgb="FF000000"/>
        <rFont val="Calibri"/>
        <family val="2"/>
      </rPr>
      <t>Adverse Event Analysis (DE.AE)</t>
    </r>
    <r>
      <rPr>
        <sz val="11"/>
        <color rgb="FF000000"/>
        <rFont val="Calibri"/>
        <family val="2"/>
      </rPr>
      <t>: Anomalies, indicators of compromise, and other potentially adverse events are analyzed to characterize the events and detect cybersecurity incidents</t>
    </r>
  </si>
  <si>
    <r>
      <rPr>
        <b/>
        <sz val="11"/>
        <color rgb="FF000000"/>
        <rFont val="Calibri"/>
        <family val="2"/>
      </rPr>
      <t>CRI Profile Version 2.0: DE.AE</t>
    </r>
  </si>
  <si>
    <r>
      <rPr>
        <b/>
        <sz val="11"/>
        <color rgb="FF000000"/>
        <rFont val="Calibri"/>
        <family val="2"/>
      </rPr>
      <t>DE.AE-02</t>
    </r>
    <r>
      <rPr>
        <sz val="11"/>
        <color rgb="FF000000"/>
        <rFont val="Calibri"/>
        <family val="2"/>
      </rPr>
      <t>: Potentially adverse events are analyzed to better understand associated activities</t>
    </r>
  </si>
  <si>
    <r>
      <rPr>
        <b/>
        <sz val="11"/>
        <color rgb="FF000000"/>
        <rFont val="Calibri"/>
        <family val="2"/>
      </rPr>
      <t>Ex1</t>
    </r>
    <r>
      <rPr>
        <sz val="11"/>
        <color rgb="FF000000"/>
        <rFont val="Calibri"/>
        <family val="2"/>
      </rPr>
      <t>: Use security information and event management (SIEM) or other tools to continuously monitor log events for known malicious and suspicious activity</t>
    </r>
    <r>
      <rPr>
        <sz val="11"/>
        <color rgb="FF000000"/>
        <rFont val="Calibri"/>
        <family val="2"/>
      </rPr>
      <t xml:space="preserve">
</t>
    </r>
    <r>
      <rPr>
        <b/>
        <sz val="11"/>
        <color rgb="FF000000"/>
        <rFont val="Calibri"/>
        <family val="2"/>
      </rPr>
      <t>Ex2</t>
    </r>
    <r>
      <rPr>
        <sz val="11"/>
        <color rgb="FF000000"/>
        <rFont val="Calibri"/>
        <family val="2"/>
      </rPr>
      <t>: Utilize up-to-date cyber threat intelligence in log analysis tools to improve detection accuracy and characterize threat actors, their methods, and indicators of compromise</t>
    </r>
    <r>
      <rPr>
        <sz val="11"/>
        <color rgb="FF000000"/>
        <rFont val="Calibri"/>
        <family val="2"/>
      </rPr>
      <t xml:space="preserve">
</t>
    </r>
    <r>
      <rPr>
        <b/>
        <sz val="11"/>
        <color rgb="FF000000"/>
        <rFont val="Calibri"/>
        <family val="2"/>
      </rPr>
      <t>Ex3</t>
    </r>
    <r>
      <rPr>
        <sz val="11"/>
        <color rgb="FF000000"/>
        <rFont val="Calibri"/>
        <family val="2"/>
      </rPr>
      <t>: Regularly conduct manual reviews of log events for technologies that cannot be sufficiently monitored through automation</t>
    </r>
    <r>
      <rPr>
        <sz val="11"/>
        <color rgb="FF000000"/>
        <rFont val="Calibri"/>
        <family val="2"/>
      </rPr>
      <t xml:space="preserve">
</t>
    </r>
    <r>
      <rPr>
        <b/>
        <sz val="11"/>
        <color rgb="FF000000"/>
        <rFont val="Calibri"/>
        <family val="2"/>
      </rPr>
      <t>Ex4</t>
    </r>
    <r>
      <rPr>
        <sz val="11"/>
        <color rgb="FF000000"/>
        <rFont val="Calibri"/>
        <family val="2"/>
      </rPr>
      <t>: Use log analysis tools to generate reports on their findings</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</si>
  <si>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CIS Controls: 8.11</t>
    </r>
    <r>
      <rPr>
        <sz val="11"/>
        <color rgb="FF000000"/>
        <rFont val="Calibri"/>
        <family val="2"/>
      </rPr>
      <t xml:space="preserve">
</t>
    </r>
    <r>
      <rPr>
        <b/>
        <sz val="11"/>
        <color rgb="FF000000"/>
        <rFont val="Calibri"/>
        <family val="2"/>
      </rPr>
      <t>CRI Profile Version 2.0: DE.AE-02</t>
    </r>
    <r>
      <rPr>
        <sz val="11"/>
        <color rgb="FF000000"/>
        <rFont val="Calibri"/>
        <family val="2"/>
      </rPr>
      <t xml:space="preserve">
</t>
    </r>
    <r>
      <rPr>
        <b/>
        <sz val="11"/>
        <color rgb="FF000000"/>
        <rFont val="Calibri"/>
        <family val="2"/>
      </rPr>
      <t>CRI Profile Version 2.0: DE.AE-02.01</t>
    </r>
    <r>
      <rPr>
        <sz val="11"/>
        <color rgb="FF000000"/>
        <rFont val="Calibri"/>
        <family val="2"/>
      </rPr>
      <t xml:space="preserve">
</t>
    </r>
    <r>
      <rPr>
        <b/>
        <sz val="11"/>
        <color rgb="FF000000"/>
        <rFont val="Calibri"/>
        <family val="2"/>
      </rPr>
      <t>CRI Profile Version 2.0: DE.AE-02.02</t>
    </r>
  </si>
  <si>
    <r>
      <rPr>
        <b/>
        <sz val="11"/>
        <color rgb="FF000000"/>
        <rFont val="Calibri"/>
        <family val="2"/>
      </rPr>
      <t>DE.AE-03</t>
    </r>
    <r>
      <rPr>
        <sz val="11"/>
        <color rgb="FF000000"/>
        <rFont val="Calibri"/>
        <family val="2"/>
      </rPr>
      <t>: Information is correlated from multiple sources</t>
    </r>
  </si>
  <si>
    <r>
      <rPr>
        <b/>
        <sz val="11"/>
        <color rgb="FF000000"/>
        <rFont val="Calibri"/>
        <family val="2"/>
      </rPr>
      <t>Ex1</t>
    </r>
    <r>
      <rPr>
        <sz val="11"/>
        <color rgb="FF000000"/>
        <rFont val="Calibri"/>
        <family val="2"/>
      </rPr>
      <t>: Constantly transfer log data generated by other sources to a relatively small number of log servers</t>
    </r>
    <r>
      <rPr>
        <sz val="11"/>
        <color rgb="FF000000"/>
        <rFont val="Calibri"/>
        <family val="2"/>
      </rPr>
      <t xml:space="preserve">
</t>
    </r>
    <r>
      <rPr>
        <b/>
        <sz val="11"/>
        <color rgb="FF000000"/>
        <rFont val="Calibri"/>
        <family val="2"/>
      </rPr>
      <t>Ex2</t>
    </r>
    <r>
      <rPr>
        <sz val="11"/>
        <color rgb="FF000000"/>
        <rFont val="Calibri"/>
        <family val="2"/>
      </rPr>
      <t>: Use event correlation technology (e.g., SIEM) to collect information captured by multiple sources</t>
    </r>
    <r>
      <rPr>
        <sz val="11"/>
        <color rgb="FF000000"/>
        <rFont val="Calibri"/>
        <family val="2"/>
      </rPr>
      <t xml:space="preserve">
</t>
    </r>
    <r>
      <rPr>
        <b/>
        <sz val="11"/>
        <color rgb="FF000000"/>
        <rFont val="Calibri"/>
        <family val="2"/>
      </rPr>
      <t>Ex3</t>
    </r>
    <r>
      <rPr>
        <sz val="11"/>
        <color rgb="FF000000"/>
        <rFont val="Calibri"/>
        <family val="2"/>
      </rPr>
      <t>: Utilize cyber threat intelligence to help correlate events among log sources</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</si>
  <si>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CRI Profile Version 2.0: DE.AE-03</t>
    </r>
    <r>
      <rPr>
        <sz val="11"/>
        <color rgb="FF000000"/>
        <rFont val="Calibri"/>
        <family val="2"/>
      </rPr>
      <t xml:space="preserve">
</t>
    </r>
    <r>
      <rPr>
        <b/>
        <sz val="11"/>
        <color rgb="FF000000"/>
        <rFont val="Calibri"/>
        <family val="2"/>
      </rPr>
      <t>CRI Profile Version 2.0: DE.AE-03.01</t>
    </r>
    <r>
      <rPr>
        <sz val="11"/>
        <color rgb="FF000000"/>
        <rFont val="Calibri"/>
        <family val="2"/>
      </rPr>
      <t xml:space="preserve">
</t>
    </r>
    <r>
      <rPr>
        <b/>
        <sz val="11"/>
        <color rgb="FF000000"/>
        <rFont val="Calibri"/>
        <family val="2"/>
      </rPr>
      <t>CRI Profile Version 2.0: DE.AE-03.02</t>
    </r>
  </si>
  <si>
    <r>
      <rPr>
        <b/>
        <sz val="11"/>
        <color rgb="FF000000"/>
        <rFont val="Calibri"/>
        <family val="2"/>
      </rPr>
      <t>DE.AE-04</t>
    </r>
    <r>
      <rPr>
        <sz val="11"/>
        <color rgb="FF000000"/>
        <rFont val="Calibri"/>
        <family val="2"/>
      </rPr>
      <t>: The estimated impact and scope of adverse events are understood</t>
    </r>
  </si>
  <si>
    <r>
      <rPr>
        <b/>
        <sz val="11"/>
        <color rgb="FF000000"/>
        <rFont val="Calibri"/>
        <family val="2"/>
      </rPr>
      <t>Ex1</t>
    </r>
    <r>
      <rPr>
        <sz val="11"/>
        <color rgb="FF000000"/>
        <rFont val="Calibri"/>
        <family val="2"/>
      </rPr>
      <t>: Use SIEMs or other tools to estimate impact and scope, and review and refine the estimates</t>
    </r>
    <r>
      <rPr>
        <sz val="11"/>
        <color rgb="FF000000"/>
        <rFont val="Calibri"/>
        <family val="2"/>
      </rPr>
      <t xml:space="preserve">
</t>
    </r>
    <r>
      <rPr>
        <b/>
        <sz val="11"/>
        <color rgb="FF000000"/>
        <rFont val="Calibri"/>
        <family val="2"/>
      </rPr>
      <t>Ex2</t>
    </r>
    <r>
      <rPr>
        <sz val="11"/>
        <color rgb="FF000000"/>
        <rFont val="Calibri"/>
        <family val="2"/>
      </rPr>
      <t>: A person creates their own estimates of impact and scope</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</si>
  <si>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CRI Profile Version 2.0: DE.AE-04</t>
    </r>
    <r>
      <rPr>
        <sz val="11"/>
        <color rgb="FF000000"/>
        <rFont val="Calibri"/>
        <family val="2"/>
      </rPr>
      <t xml:space="preserve">
</t>
    </r>
    <r>
      <rPr>
        <b/>
        <sz val="11"/>
        <color rgb="FF000000"/>
        <rFont val="Calibri"/>
        <family val="2"/>
      </rPr>
      <t>CRI Profile Version 2.0: DE.AE-04.01</t>
    </r>
  </si>
  <si>
    <r>
      <rPr>
        <b/>
        <sz val="11"/>
        <color rgb="FF000000"/>
        <rFont val="Calibri"/>
        <family val="2"/>
      </rPr>
      <t>DE.AE-06</t>
    </r>
    <r>
      <rPr>
        <sz val="11"/>
        <color rgb="FF000000"/>
        <rFont val="Calibri"/>
        <family val="2"/>
      </rPr>
      <t>: Information on adverse events is provided to authorized staff and tools</t>
    </r>
  </si>
  <si>
    <r>
      <rPr>
        <b/>
        <sz val="11"/>
        <color rgb="FF000000"/>
        <rFont val="Calibri"/>
        <family val="2"/>
      </rPr>
      <t>Ex1</t>
    </r>
    <r>
      <rPr>
        <sz val="11"/>
        <color rgb="FF000000"/>
        <rFont val="Calibri"/>
        <family val="2"/>
      </rPr>
      <t>: Use cybersecurity software to generate alerts and provide them to the security operations center (SOC), incident responders, and incident response tools</t>
    </r>
    <r>
      <rPr>
        <sz val="11"/>
        <color rgb="FF000000"/>
        <rFont val="Calibri"/>
        <family val="2"/>
      </rPr>
      <t xml:space="preserve">
</t>
    </r>
    <r>
      <rPr>
        <b/>
        <sz val="11"/>
        <color rgb="FF000000"/>
        <rFont val="Calibri"/>
        <family val="2"/>
      </rPr>
      <t>Ex2</t>
    </r>
    <r>
      <rPr>
        <sz val="11"/>
        <color rgb="FF000000"/>
        <rFont val="Calibri"/>
        <family val="2"/>
      </rPr>
      <t>: Incident responders and other authorized personnel can access log analysis findings at all times</t>
    </r>
    <r>
      <rPr>
        <sz val="11"/>
        <color rgb="FF000000"/>
        <rFont val="Calibri"/>
        <family val="2"/>
      </rPr>
      <t xml:space="preserve">
</t>
    </r>
    <r>
      <rPr>
        <b/>
        <sz val="11"/>
        <color rgb="FF000000"/>
        <rFont val="Calibri"/>
        <family val="2"/>
      </rPr>
      <t>Ex3</t>
    </r>
    <r>
      <rPr>
        <sz val="11"/>
        <color rgb="FF000000"/>
        <rFont val="Calibri"/>
        <family val="2"/>
      </rPr>
      <t>: Automatically create and assign tickets in the organization's ticketing system when certain types of alerts occur</t>
    </r>
    <r>
      <rPr>
        <sz val="11"/>
        <color rgb="FF000000"/>
        <rFont val="Calibri"/>
        <family val="2"/>
      </rPr>
      <t xml:space="preserve">
</t>
    </r>
    <r>
      <rPr>
        <b/>
        <sz val="11"/>
        <color rgb="FF000000"/>
        <rFont val="Calibri"/>
        <family val="2"/>
      </rPr>
      <t>Ex4</t>
    </r>
    <r>
      <rPr>
        <sz val="11"/>
        <color rgb="FF000000"/>
        <rFont val="Calibri"/>
        <family val="2"/>
      </rPr>
      <t>: Manually create and assign tickets in the organization's ticketing system when technical staff discover indicators of compromise</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</si>
  <si>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CRI Profile Version 2.0: DE.AE-06</t>
    </r>
    <r>
      <rPr>
        <sz val="11"/>
        <color rgb="FF000000"/>
        <rFont val="Calibri"/>
        <family val="2"/>
      </rPr>
      <t xml:space="preserve">
</t>
    </r>
    <r>
      <rPr>
        <b/>
        <sz val="11"/>
        <color rgb="FF000000"/>
        <rFont val="Calibri"/>
        <family val="2"/>
      </rPr>
      <t>CRI Profile Version 2.0: DE.AE-06.01</t>
    </r>
  </si>
  <si>
    <r>
      <rPr>
        <b/>
        <sz val="11"/>
        <color rgb="FF000000"/>
        <rFont val="Calibri"/>
        <family val="2"/>
      </rPr>
      <t>DE.AE-07</t>
    </r>
    <r>
      <rPr>
        <sz val="11"/>
        <color rgb="FF000000"/>
        <rFont val="Calibri"/>
        <family val="2"/>
      </rPr>
      <t>: Cyber threat intelligence and other contextual information are integrated into the analysis</t>
    </r>
  </si>
  <si>
    <r>
      <rPr>
        <b/>
        <sz val="11"/>
        <color rgb="FF000000"/>
        <rFont val="Calibri"/>
        <family val="2"/>
      </rPr>
      <t>Ex1</t>
    </r>
    <r>
      <rPr>
        <sz val="11"/>
        <color rgb="FF000000"/>
        <rFont val="Calibri"/>
        <family val="2"/>
      </rPr>
      <t>: Securely provide cyber threat intelligence feeds to detection technologies, processes, and personnel</t>
    </r>
    <r>
      <rPr>
        <sz val="11"/>
        <color rgb="FF000000"/>
        <rFont val="Calibri"/>
        <family val="2"/>
      </rPr>
      <t xml:space="preserve">
</t>
    </r>
    <r>
      <rPr>
        <b/>
        <sz val="11"/>
        <color rgb="FF000000"/>
        <rFont val="Calibri"/>
        <family val="2"/>
      </rPr>
      <t>Ex2</t>
    </r>
    <r>
      <rPr>
        <sz val="11"/>
        <color rgb="FF000000"/>
        <rFont val="Calibri"/>
        <family val="2"/>
      </rPr>
      <t>: Securely provide information from asset inventories to detection technologies, processes, and personnel</t>
    </r>
    <r>
      <rPr>
        <sz val="11"/>
        <color rgb="FF000000"/>
        <rFont val="Calibri"/>
        <family val="2"/>
      </rPr>
      <t xml:space="preserve">
</t>
    </r>
    <r>
      <rPr>
        <b/>
        <sz val="11"/>
        <color rgb="FF000000"/>
        <rFont val="Calibri"/>
        <family val="2"/>
      </rPr>
      <t>Ex3</t>
    </r>
    <r>
      <rPr>
        <sz val="11"/>
        <color rgb="FF000000"/>
        <rFont val="Calibri"/>
        <family val="2"/>
      </rPr>
      <t>: Rapidly acquire and analyze vulnerability disclosures for the organization's technologies from suppliers, vendors, and third-party security advisories</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</si>
  <si>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CRI Profile Version 2.0: DE.AE-07</t>
    </r>
    <r>
      <rPr>
        <sz val="11"/>
        <color rgb="FF000000"/>
        <rFont val="Calibri"/>
        <family val="2"/>
      </rPr>
      <t xml:space="preserve">
</t>
    </r>
    <r>
      <rPr>
        <b/>
        <sz val="11"/>
        <color rgb="FF000000"/>
        <rFont val="Calibri"/>
        <family val="2"/>
      </rPr>
      <t>CRI Profile Version 2.0: DE.AE-07.01</t>
    </r>
    <r>
      <rPr>
        <sz val="11"/>
        <color rgb="FF000000"/>
        <rFont val="Calibri"/>
        <family val="2"/>
      </rPr>
      <t xml:space="preserve">
</t>
    </r>
    <r>
      <rPr>
        <b/>
        <sz val="11"/>
        <color rgb="FF000000"/>
        <rFont val="Calibri"/>
        <family val="2"/>
      </rPr>
      <t>CRI Profile Version 2.0: DE.AE-07.02</t>
    </r>
  </si>
  <si>
    <r>
      <rPr>
        <b/>
        <sz val="11"/>
        <color rgb="FF000000"/>
        <rFont val="Calibri"/>
        <family val="2"/>
      </rPr>
      <t>DE.AE-08</t>
    </r>
    <r>
      <rPr>
        <sz val="11"/>
        <color rgb="FF000000"/>
        <rFont val="Calibri"/>
        <family val="2"/>
      </rPr>
      <t>: Incidents are declared when adverse events meet the defined incident criteria</t>
    </r>
  </si>
  <si>
    <r>
      <rPr>
        <b/>
        <sz val="11"/>
        <color rgb="FF000000"/>
        <rFont val="Calibri"/>
        <family val="2"/>
      </rPr>
      <t>Ex1</t>
    </r>
    <r>
      <rPr>
        <sz val="11"/>
        <color rgb="FF000000"/>
        <rFont val="Calibri"/>
        <family val="2"/>
      </rPr>
      <t>: Apply incident criteria to known and assumed characteristics of activity in order to determine whether an incident should be declared</t>
    </r>
    <r>
      <rPr>
        <sz val="11"/>
        <color rgb="FF000000"/>
        <rFont val="Calibri"/>
        <family val="2"/>
      </rPr>
      <t xml:space="preserve">
</t>
    </r>
    <r>
      <rPr>
        <b/>
        <sz val="11"/>
        <color rgb="FF000000"/>
        <rFont val="Calibri"/>
        <family val="2"/>
      </rPr>
      <t>Ex2</t>
    </r>
    <r>
      <rPr>
        <sz val="11"/>
        <color rgb="FF000000"/>
        <rFont val="Calibri"/>
        <family val="2"/>
      </rPr>
      <t>: Take known false positives into account when applying incident criteria</t>
    </r>
    <r>
      <rPr>
        <sz val="11"/>
        <color rgb="FF000000"/>
        <rFont val="Calibri"/>
        <family val="2"/>
      </rPr>
      <t xml:space="preserve">
</t>
    </r>
    <r>
      <rPr>
        <b/>
        <sz val="11"/>
        <color rgb="FF000000"/>
        <rFont val="Calibri"/>
        <family val="2"/>
      </rPr>
      <t>1st</t>
    </r>
    <r>
      <rPr>
        <sz val="11"/>
        <color rgb="FF000000"/>
        <rFont val="Calibri"/>
        <family val="2"/>
      </rPr>
      <t>: 1st Party Risk</t>
    </r>
  </si>
  <si>
    <r>
      <rPr>
        <b/>
        <sz val="11"/>
        <color rgb="FF000000"/>
        <rFont val="Calibri"/>
        <family val="2"/>
      </rPr>
      <t>CRI Profile Version 2.0: DE.AE-08</t>
    </r>
    <r>
      <rPr>
        <sz val="11"/>
        <color rgb="FF000000"/>
        <rFont val="Calibri"/>
        <family val="2"/>
      </rPr>
      <t xml:space="preserve">
</t>
    </r>
    <r>
      <rPr>
        <b/>
        <sz val="11"/>
        <color rgb="FF000000"/>
        <rFont val="Calibri"/>
        <family val="2"/>
      </rPr>
      <t>CRI Profile Version 2.0: DE.AE-08.01</t>
    </r>
  </si>
  <si>
    <r>
      <rPr>
        <b/>
        <sz val="11"/>
        <color rgb="FF000000"/>
        <rFont val="Calibri"/>
        <family val="2"/>
      </rPr>
      <t>DETECT (DE)</t>
    </r>
  </si>
  <si>
    <r>
      <rPr>
        <b/>
        <sz val="11"/>
        <color rgb="FF000000"/>
        <rFont val="Calibri"/>
        <family val="2"/>
      </rPr>
      <t>RESPOND (RS)</t>
    </r>
    <r>
      <rPr>
        <sz val="11"/>
        <color rgb="FF000000"/>
        <rFont val="Calibri"/>
        <family val="2"/>
      </rPr>
      <t>: Actions regarding a detected cybersecurity incident are taken</t>
    </r>
  </si>
  <si>
    <r>
      <rPr>
        <b/>
        <sz val="11"/>
        <color rgb="FF000000"/>
        <rFont val="Calibri"/>
        <family val="2"/>
      </rPr>
      <t>CRI Profile Version 2.0: RS</t>
    </r>
  </si>
  <si>
    <r>
      <rPr>
        <b/>
        <sz val="11"/>
        <color rgb="FF000000"/>
        <rFont val="Calibri"/>
        <family val="2"/>
      </rPr>
      <t>Incident Management (RS.MA)</t>
    </r>
    <r>
      <rPr>
        <sz val="11"/>
        <color rgb="FF000000"/>
        <rFont val="Calibri"/>
        <family val="2"/>
      </rPr>
      <t>: Responses to detected cybersecurity incidents are managed</t>
    </r>
  </si>
  <si>
    <r>
      <rPr>
        <b/>
        <sz val="11"/>
        <color rgb="FF000000"/>
        <rFont val="Calibri"/>
        <family val="2"/>
      </rPr>
      <t>CRI Profile Version 2.0: RS.MA</t>
    </r>
  </si>
  <si>
    <r>
      <rPr>
        <b/>
        <sz val="11"/>
        <color rgb="FF000000"/>
        <rFont val="Calibri"/>
        <family val="2"/>
      </rPr>
      <t>RS.MA-01</t>
    </r>
    <r>
      <rPr>
        <sz val="11"/>
        <color rgb="FF000000"/>
        <rFont val="Calibri"/>
        <family val="2"/>
      </rPr>
      <t>: The incident response plan is executed in coordination with relevant third parties once an incident is declared</t>
    </r>
  </si>
  <si>
    <r>
      <rPr>
        <b/>
        <sz val="11"/>
        <color rgb="FF000000"/>
        <rFont val="Calibri"/>
        <family val="2"/>
      </rPr>
      <t>Ex1</t>
    </r>
    <r>
      <rPr>
        <sz val="11"/>
        <color rgb="FF000000"/>
        <rFont val="Calibri"/>
        <family val="2"/>
      </rPr>
      <t>: Detection technologies automatically report confirmed incidents</t>
    </r>
    <r>
      <rPr>
        <sz val="11"/>
        <color rgb="FF000000"/>
        <rFont val="Calibri"/>
        <family val="2"/>
      </rPr>
      <t xml:space="preserve">
</t>
    </r>
    <r>
      <rPr>
        <b/>
        <sz val="11"/>
        <color rgb="FF000000"/>
        <rFont val="Calibri"/>
        <family val="2"/>
      </rPr>
      <t>Ex2</t>
    </r>
    <r>
      <rPr>
        <sz val="11"/>
        <color rgb="FF000000"/>
        <rFont val="Calibri"/>
        <family val="2"/>
      </rPr>
      <t>: Request incident response assistance from the organization's incident response outsourcer</t>
    </r>
    <r>
      <rPr>
        <sz val="11"/>
        <color rgb="FF000000"/>
        <rFont val="Calibri"/>
        <family val="2"/>
      </rPr>
      <t xml:space="preserve">
</t>
    </r>
    <r>
      <rPr>
        <b/>
        <sz val="11"/>
        <color rgb="FF000000"/>
        <rFont val="Calibri"/>
        <family val="2"/>
      </rPr>
      <t>Ex3</t>
    </r>
    <r>
      <rPr>
        <sz val="11"/>
        <color rgb="FF000000"/>
        <rFont val="Calibri"/>
        <family val="2"/>
      </rPr>
      <t>: Designate an incident lead for each incident</t>
    </r>
    <r>
      <rPr>
        <sz val="11"/>
        <color rgb="FF000000"/>
        <rFont val="Calibri"/>
        <family val="2"/>
      </rPr>
      <t xml:space="preserve">
</t>
    </r>
    <r>
      <rPr>
        <b/>
        <sz val="11"/>
        <color rgb="FF000000"/>
        <rFont val="Calibri"/>
        <family val="2"/>
      </rPr>
      <t>Ex4</t>
    </r>
    <r>
      <rPr>
        <sz val="11"/>
        <color rgb="FF000000"/>
        <rFont val="Calibri"/>
        <family val="2"/>
      </rPr>
      <t>: Initiate execution of additional cybersecurity plans as needed to support incident response (for example, business continuity and disaster recovery)</t>
    </r>
    <r>
      <rPr>
        <sz val="11"/>
        <color rgb="FF000000"/>
        <rFont val="Calibri"/>
        <family val="2"/>
      </rPr>
      <t xml:space="preserve">
</t>
    </r>
    <r>
      <rPr>
        <b/>
        <sz val="11"/>
        <color rgb="FF000000"/>
        <rFont val="Calibri"/>
        <family val="2"/>
      </rPr>
      <t>3rd</t>
    </r>
    <r>
      <rPr>
        <sz val="11"/>
        <color rgb="FF000000"/>
        <rFont val="Calibri"/>
        <family val="2"/>
      </rPr>
      <t>: 3rd Party Risk</t>
    </r>
  </si>
  <si>
    <r>
      <rPr>
        <b/>
        <sz val="11"/>
        <color rgb="FF000000"/>
        <rFont val="Calibri"/>
        <family val="2"/>
      </rPr>
      <t>CIS Controls: 17.4</t>
    </r>
    <r>
      <rPr>
        <sz val="11"/>
        <color rgb="FF000000"/>
        <rFont val="Calibri"/>
        <family val="2"/>
      </rPr>
      <t xml:space="preserve">
</t>
    </r>
    <r>
      <rPr>
        <b/>
        <sz val="11"/>
        <color rgb="FF000000"/>
        <rFont val="Calibri"/>
        <family val="2"/>
      </rPr>
      <t>CRI Profile Version 2.0: RS.MA-01</t>
    </r>
    <r>
      <rPr>
        <sz val="11"/>
        <color rgb="FF000000"/>
        <rFont val="Calibri"/>
        <family val="2"/>
      </rPr>
      <t xml:space="preserve">
</t>
    </r>
    <r>
      <rPr>
        <b/>
        <sz val="11"/>
        <color rgb="FF000000"/>
        <rFont val="Calibri"/>
        <family val="2"/>
      </rPr>
      <t>CRI Profile Version 2.0: RS.MA-01.01</t>
    </r>
  </si>
  <si>
    <r>
      <rPr>
        <b/>
        <sz val="11"/>
        <color rgb="FF000000"/>
        <rFont val="Calibri"/>
        <family val="2"/>
      </rPr>
      <t>RS.MA-02</t>
    </r>
    <r>
      <rPr>
        <sz val="11"/>
        <color rgb="FF000000"/>
        <rFont val="Calibri"/>
        <family val="2"/>
      </rPr>
      <t>: Incident reports are triaged and validated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</si>
  <si>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Preliminarily review incident reports to confirm that they are cybersecurity-related and necessitate incident response activities</t>
    </r>
    <r>
      <rPr>
        <sz val="11"/>
        <color rgb="FF000000"/>
        <rFont val="Calibri"/>
        <family val="2"/>
      </rPr>
      <t xml:space="preserve">
</t>
    </r>
    <r>
      <rPr>
        <b/>
        <sz val="11"/>
        <color rgb="FF000000"/>
        <rFont val="Calibri"/>
        <family val="2"/>
      </rPr>
      <t>Ex2</t>
    </r>
    <r>
      <rPr>
        <sz val="11"/>
        <color rgb="FF000000"/>
        <rFont val="Calibri"/>
        <family val="2"/>
      </rPr>
      <t>: Apply criteria to estimate the severity of an incident</t>
    </r>
  </si>
  <si>
    <r>
      <rPr>
        <b/>
        <sz val="11"/>
        <color rgb="FF000000"/>
        <rFont val="Calibri"/>
        <family val="2"/>
      </rPr>
      <t>CRI Profile Version 2.0: RS.MA-02</t>
    </r>
    <r>
      <rPr>
        <sz val="11"/>
        <color rgb="FF000000"/>
        <rFont val="Calibri"/>
        <family val="2"/>
      </rPr>
      <t xml:space="preserve">
</t>
    </r>
    <r>
      <rPr>
        <b/>
        <sz val="11"/>
        <color rgb="FF000000"/>
        <rFont val="Calibri"/>
        <family val="2"/>
      </rPr>
      <t>CRI Profile Version 2.0: RS.MA-02.01</t>
    </r>
  </si>
  <si>
    <r>
      <rPr>
        <b/>
        <sz val="11"/>
        <color rgb="FF000000"/>
        <rFont val="Calibri"/>
        <family val="2"/>
      </rPr>
      <t>RS.MA-03</t>
    </r>
    <r>
      <rPr>
        <sz val="11"/>
        <color rgb="FF000000"/>
        <rFont val="Calibri"/>
        <family val="2"/>
      </rPr>
      <t>: Incidents are categorized and prioritized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</si>
  <si>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Further review and categorize incidents based on the type of incident (e.g., data breach, ransomware, DDoS, account compromise)</t>
    </r>
    <r>
      <rPr>
        <sz val="11"/>
        <color rgb="FF000000"/>
        <rFont val="Calibri"/>
        <family val="2"/>
      </rPr>
      <t xml:space="preserve">
</t>
    </r>
    <r>
      <rPr>
        <b/>
        <sz val="11"/>
        <color rgb="FF000000"/>
        <rFont val="Calibri"/>
        <family val="2"/>
      </rPr>
      <t>Ex2</t>
    </r>
    <r>
      <rPr>
        <sz val="11"/>
        <color rgb="FF000000"/>
        <rFont val="Calibri"/>
        <family val="2"/>
      </rPr>
      <t>: Prioritize incidents based on their scope, likely impact, and time-critical nature</t>
    </r>
    <r>
      <rPr>
        <sz val="11"/>
        <color rgb="FF000000"/>
        <rFont val="Calibri"/>
        <family val="2"/>
      </rPr>
      <t xml:space="preserve">
</t>
    </r>
    <r>
      <rPr>
        <b/>
        <sz val="11"/>
        <color rgb="FF000000"/>
        <rFont val="Calibri"/>
        <family val="2"/>
      </rPr>
      <t>Ex3</t>
    </r>
    <r>
      <rPr>
        <sz val="11"/>
        <color rgb="FF000000"/>
        <rFont val="Calibri"/>
        <family val="2"/>
      </rPr>
      <t>: Select incident response strategies for active incidents by balancing the need to quickly recover from an incident with the need to observe the attacker or conduct a more thorough investigation</t>
    </r>
  </si>
  <si>
    <r>
      <rPr>
        <b/>
        <sz val="11"/>
        <color rgb="FF000000"/>
        <rFont val="Calibri"/>
        <family val="2"/>
      </rPr>
      <t>CRI Profile Version 2.0: RS.MA-03</t>
    </r>
    <r>
      <rPr>
        <sz val="11"/>
        <color rgb="FF000000"/>
        <rFont val="Calibri"/>
        <family val="2"/>
      </rPr>
      <t xml:space="preserve">
</t>
    </r>
    <r>
      <rPr>
        <b/>
        <sz val="11"/>
        <color rgb="FF000000"/>
        <rFont val="Calibri"/>
        <family val="2"/>
      </rPr>
      <t>CRI Profile Version 2.0: RS.MA-03.01</t>
    </r>
  </si>
  <si>
    <r>
      <rPr>
        <b/>
        <sz val="11"/>
        <color rgb="FF000000"/>
        <rFont val="Calibri"/>
        <family val="2"/>
      </rPr>
      <t>RS.MA-04</t>
    </r>
    <r>
      <rPr>
        <sz val="11"/>
        <color rgb="FF000000"/>
        <rFont val="Calibri"/>
        <family val="2"/>
      </rPr>
      <t>: Incidents are escalated or elevated as needed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</si>
  <si>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Track and validate the status of all ongoing incidents</t>
    </r>
    <r>
      <rPr>
        <sz val="11"/>
        <color rgb="FF000000"/>
        <rFont val="Calibri"/>
        <family val="2"/>
      </rPr>
      <t xml:space="preserve">
</t>
    </r>
    <r>
      <rPr>
        <b/>
        <sz val="11"/>
        <color rgb="FF000000"/>
        <rFont val="Calibri"/>
        <family val="2"/>
      </rPr>
      <t>Ex2</t>
    </r>
    <r>
      <rPr>
        <sz val="11"/>
        <color rgb="FF000000"/>
        <rFont val="Calibri"/>
        <family val="2"/>
      </rPr>
      <t>: Coordinate incident escalation or elevation with designated internal and external stakeholders</t>
    </r>
  </si>
  <si>
    <r>
      <rPr>
        <b/>
        <sz val="11"/>
        <color rgb="FF000000"/>
        <rFont val="Calibri"/>
        <family val="2"/>
      </rPr>
      <t>CRI Profile Version 2.0: RS.MA-04</t>
    </r>
    <r>
      <rPr>
        <sz val="11"/>
        <color rgb="FF000000"/>
        <rFont val="Calibri"/>
        <family val="2"/>
      </rPr>
      <t xml:space="preserve">
</t>
    </r>
    <r>
      <rPr>
        <b/>
        <sz val="11"/>
        <color rgb="FF000000"/>
        <rFont val="Calibri"/>
        <family val="2"/>
      </rPr>
      <t>CRI Profile Version 2.0: RS.MA-04.01</t>
    </r>
  </si>
  <si>
    <r>
      <rPr>
        <b/>
        <sz val="11"/>
        <color rgb="FF000000"/>
        <rFont val="Calibri"/>
        <family val="2"/>
      </rPr>
      <t>RS.MA-05</t>
    </r>
    <r>
      <rPr>
        <sz val="11"/>
        <color rgb="FF000000"/>
        <rFont val="Calibri"/>
        <family val="2"/>
      </rPr>
      <t>: The criteria for initiating incident recovery are applied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</si>
  <si>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Apply incident recovery criteria to known and assumed characteristics of the incident to determine whether incident recovery processes should be initiated</t>
    </r>
    <r>
      <rPr>
        <sz val="11"/>
        <color rgb="FF000000"/>
        <rFont val="Calibri"/>
        <family val="2"/>
      </rPr>
      <t xml:space="preserve">
</t>
    </r>
    <r>
      <rPr>
        <b/>
        <sz val="11"/>
        <color rgb="FF000000"/>
        <rFont val="Calibri"/>
        <family val="2"/>
      </rPr>
      <t>Ex2</t>
    </r>
    <r>
      <rPr>
        <sz val="11"/>
        <color rgb="FF000000"/>
        <rFont val="Calibri"/>
        <family val="2"/>
      </rPr>
      <t>: Take the possible operational disruption of incident recovery activities into account</t>
    </r>
  </si>
  <si>
    <r>
      <rPr>
        <b/>
        <sz val="11"/>
        <color rgb="FF000000"/>
        <rFont val="Calibri"/>
        <family val="2"/>
      </rPr>
      <t>CIS Controls: 17.9</t>
    </r>
    <r>
      <rPr>
        <sz val="11"/>
        <color rgb="FF000000"/>
        <rFont val="Calibri"/>
        <family val="2"/>
      </rPr>
      <t xml:space="preserve">
</t>
    </r>
    <r>
      <rPr>
        <b/>
        <sz val="11"/>
        <color rgb="FF000000"/>
        <rFont val="Calibri"/>
        <family val="2"/>
      </rPr>
      <t>CRI Profile Version 2.0: RS.MA-05</t>
    </r>
    <r>
      <rPr>
        <sz val="11"/>
        <color rgb="FF000000"/>
        <rFont val="Calibri"/>
        <family val="2"/>
      </rPr>
      <t xml:space="preserve">
</t>
    </r>
    <r>
      <rPr>
        <b/>
        <sz val="11"/>
        <color rgb="FF000000"/>
        <rFont val="Calibri"/>
        <family val="2"/>
      </rPr>
      <t>CRI Profile Version 2.0: RS.MA-05.01</t>
    </r>
  </si>
  <si>
    <r>
      <rPr>
        <b/>
        <sz val="11"/>
        <color rgb="FF000000"/>
        <rFont val="Calibri"/>
        <family val="2"/>
      </rPr>
      <t>Incident Analysis (RS.AN)</t>
    </r>
    <r>
      <rPr>
        <sz val="11"/>
        <color rgb="FF000000"/>
        <rFont val="Calibri"/>
        <family val="2"/>
      </rPr>
      <t>: Investigations are conducted to ensure effective response and support forensics and recovery activities</t>
    </r>
  </si>
  <si>
    <r>
      <rPr>
        <b/>
        <sz val="11"/>
        <color rgb="FF000000"/>
        <rFont val="Calibri"/>
        <family val="2"/>
      </rPr>
      <t>CRI Profile Version 2.0: RS.AN</t>
    </r>
  </si>
  <si>
    <r>
      <rPr>
        <b/>
        <sz val="11"/>
        <color rgb="FF000000"/>
        <rFont val="Calibri"/>
        <family val="2"/>
      </rPr>
      <t>RS.AN-03</t>
    </r>
    <r>
      <rPr>
        <sz val="11"/>
        <color rgb="FF000000"/>
        <rFont val="Calibri"/>
        <family val="2"/>
      </rPr>
      <t>: Analysis is performed to establish what has taken place during an incident and the root cause of the incident</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</si>
  <si>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Determine the sequence of events that occurred during the incident and which assets and resources were involved in each event</t>
    </r>
    <r>
      <rPr>
        <sz val="11"/>
        <color rgb="FF000000"/>
        <rFont val="Calibri"/>
        <family val="2"/>
      </rPr>
      <t xml:space="preserve">
</t>
    </r>
    <r>
      <rPr>
        <b/>
        <sz val="11"/>
        <color rgb="FF000000"/>
        <rFont val="Calibri"/>
        <family val="2"/>
      </rPr>
      <t>Ex2</t>
    </r>
    <r>
      <rPr>
        <sz val="11"/>
        <color rgb="FF000000"/>
        <rFont val="Calibri"/>
        <family val="2"/>
      </rPr>
      <t>: Attempt to determine what vulnerabilities, threats, and threat actors were directly or indirectly involved in the incident</t>
    </r>
    <r>
      <rPr>
        <sz val="11"/>
        <color rgb="FF000000"/>
        <rFont val="Calibri"/>
        <family val="2"/>
      </rPr>
      <t xml:space="preserve">
</t>
    </r>
    <r>
      <rPr>
        <b/>
        <sz val="11"/>
        <color rgb="FF000000"/>
        <rFont val="Calibri"/>
        <family val="2"/>
      </rPr>
      <t>Ex3</t>
    </r>
    <r>
      <rPr>
        <sz val="11"/>
        <color rgb="FF000000"/>
        <rFont val="Calibri"/>
        <family val="2"/>
      </rPr>
      <t>: Analyze the incident to find the underlying, systemic root causes</t>
    </r>
    <r>
      <rPr>
        <sz val="11"/>
        <color rgb="FF000000"/>
        <rFont val="Calibri"/>
        <family val="2"/>
      </rPr>
      <t xml:space="preserve">
</t>
    </r>
    <r>
      <rPr>
        <b/>
        <sz val="11"/>
        <color rgb="FF000000"/>
        <rFont val="Calibri"/>
        <family val="2"/>
      </rPr>
      <t>Ex4</t>
    </r>
    <r>
      <rPr>
        <sz val="11"/>
        <color rgb="FF000000"/>
        <rFont val="Calibri"/>
        <family val="2"/>
      </rPr>
      <t>: Check any cyber deception technology for additional information on attacker behavior</t>
    </r>
  </si>
  <si>
    <r>
      <rPr>
        <b/>
        <sz val="11"/>
        <color rgb="FF000000"/>
        <rFont val="Calibri"/>
        <family val="2"/>
      </rPr>
      <t>CIS Controls: 17.8</t>
    </r>
    <r>
      <rPr>
        <sz val="11"/>
        <color rgb="FF000000"/>
        <rFont val="Calibri"/>
        <family val="2"/>
      </rPr>
      <t xml:space="preserve">
</t>
    </r>
    <r>
      <rPr>
        <b/>
        <sz val="11"/>
        <color rgb="FF000000"/>
        <rFont val="Calibri"/>
        <family val="2"/>
      </rPr>
      <t>CRI Profile Version 2.0: RS.AN-03</t>
    </r>
    <r>
      <rPr>
        <sz val="11"/>
        <color rgb="FF000000"/>
        <rFont val="Calibri"/>
        <family val="2"/>
      </rPr>
      <t xml:space="preserve">
</t>
    </r>
    <r>
      <rPr>
        <b/>
        <sz val="11"/>
        <color rgb="FF000000"/>
        <rFont val="Calibri"/>
        <family val="2"/>
      </rPr>
      <t>CRI Profile Version 2.0: RS.AN-03.01</t>
    </r>
  </si>
  <si>
    <r>
      <rPr>
        <b/>
        <sz val="11"/>
        <color rgb="FF000000"/>
        <rFont val="Calibri"/>
        <family val="2"/>
      </rPr>
      <t>RS.AN-06</t>
    </r>
    <r>
      <rPr>
        <sz val="11"/>
        <color rgb="FF000000"/>
        <rFont val="Calibri"/>
        <family val="2"/>
      </rPr>
      <t>: Actions performed during an investigation are recorded, and the records' integrity and provenance are preserved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</si>
  <si>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Require each incident responder and others (e.g., system administrators, cybersecurity engineers) who perform incident response tasks to record their actions and make the record immutable</t>
    </r>
    <r>
      <rPr>
        <sz val="11"/>
        <color rgb="FF000000"/>
        <rFont val="Calibri"/>
        <family val="2"/>
      </rPr>
      <t xml:space="preserve">
</t>
    </r>
    <r>
      <rPr>
        <b/>
        <sz val="11"/>
        <color rgb="FF000000"/>
        <rFont val="Calibri"/>
        <family val="2"/>
      </rPr>
      <t>Ex2</t>
    </r>
    <r>
      <rPr>
        <sz val="11"/>
        <color rgb="FF000000"/>
        <rFont val="Calibri"/>
        <family val="2"/>
      </rPr>
      <t>: Require the incident lead to document the incident in detail and be responsible for preserving the integrity of the documentation and the sources of all information being reported</t>
    </r>
  </si>
  <si>
    <r>
      <rPr>
        <b/>
        <sz val="11"/>
        <color rgb="FF000000"/>
        <rFont val="Calibri"/>
        <family val="2"/>
      </rPr>
      <t>CRI Profile Version 2.0: RS.AN-06</t>
    </r>
    <r>
      <rPr>
        <sz val="11"/>
        <color rgb="FF000000"/>
        <rFont val="Calibri"/>
        <family val="2"/>
      </rPr>
      <t xml:space="preserve">
</t>
    </r>
    <r>
      <rPr>
        <b/>
        <sz val="11"/>
        <color rgb="FF000000"/>
        <rFont val="Calibri"/>
        <family val="2"/>
      </rPr>
      <t>CRI Profile Version 2.0: RS.AN-06.01</t>
    </r>
  </si>
  <si>
    <r>
      <rPr>
        <b/>
        <sz val="11"/>
        <color rgb="FF000000"/>
        <rFont val="Calibri"/>
        <family val="2"/>
      </rPr>
      <t>RS.AN-07</t>
    </r>
    <r>
      <rPr>
        <sz val="11"/>
        <color rgb="FF000000"/>
        <rFont val="Calibri"/>
        <family val="2"/>
      </rPr>
      <t>: Incident data and metadata are collected, and their integrity and provenance are preserved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</si>
  <si>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Collect, preserve, and safeguard the integrity of all pertinent incident data and metadata (e.g., data source, date/time of collection) based on evidence preservation and chain-of-custody procedures</t>
    </r>
  </si>
  <si>
    <r>
      <rPr>
        <b/>
        <sz val="11"/>
        <color rgb="FF000000"/>
        <rFont val="Calibri"/>
        <family val="2"/>
      </rPr>
      <t>CRI Profile Version 2.0: RS.AN-07</t>
    </r>
    <r>
      <rPr>
        <sz val="11"/>
        <color rgb="FF000000"/>
        <rFont val="Calibri"/>
        <family val="2"/>
      </rPr>
      <t xml:space="preserve">
</t>
    </r>
    <r>
      <rPr>
        <b/>
        <sz val="11"/>
        <color rgb="FF000000"/>
        <rFont val="Calibri"/>
        <family val="2"/>
      </rPr>
      <t>CRI Profile Version 2.0: RS.AN-07.01</t>
    </r>
  </si>
  <si>
    <r>
      <rPr>
        <b/>
        <sz val="11"/>
        <color rgb="FF000000"/>
        <rFont val="Calibri"/>
        <family val="2"/>
      </rPr>
      <t>RS.AN-08</t>
    </r>
    <r>
      <rPr>
        <sz val="11"/>
        <color rgb="FF000000"/>
        <rFont val="Calibri"/>
        <family val="2"/>
      </rPr>
      <t>: An incident's magnitude is estimated and validated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</si>
  <si>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Review other potential targets of the incident to search for indicators of compromise and evidence of persistence</t>
    </r>
    <r>
      <rPr>
        <sz val="11"/>
        <color rgb="FF000000"/>
        <rFont val="Calibri"/>
        <family val="2"/>
      </rPr>
      <t xml:space="preserve">
</t>
    </r>
    <r>
      <rPr>
        <b/>
        <sz val="11"/>
        <color rgb="FF000000"/>
        <rFont val="Calibri"/>
        <family val="2"/>
      </rPr>
      <t>Ex2</t>
    </r>
    <r>
      <rPr>
        <sz val="11"/>
        <color rgb="FF000000"/>
        <rFont val="Calibri"/>
        <family val="2"/>
      </rPr>
      <t>: Automatically run tools on targets to look for indicators of compromise and evidence of persistence</t>
    </r>
  </si>
  <si>
    <r>
      <rPr>
        <b/>
        <sz val="11"/>
        <color rgb="FF000000"/>
        <rFont val="Calibri"/>
        <family val="2"/>
      </rPr>
      <t>CRI Profile Version 2.0: RS.AN-08</t>
    </r>
    <r>
      <rPr>
        <sz val="11"/>
        <color rgb="FF000000"/>
        <rFont val="Calibri"/>
        <family val="2"/>
      </rPr>
      <t xml:space="preserve">
</t>
    </r>
    <r>
      <rPr>
        <b/>
        <sz val="11"/>
        <color rgb="FF000000"/>
        <rFont val="Calibri"/>
        <family val="2"/>
      </rPr>
      <t>CRI Profile Version 2.0: RS.AN-08.01</t>
    </r>
  </si>
  <si>
    <r>
      <rPr>
        <b/>
        <sz val="11"/>
        <color rgb="FF000000"/>
        <rFont val="Calibri"/>
        <family val="2"/>
      </rPr>
      <t>Incident Response Reporting and Communication (RS.CO)</t>
    </r>
    <r>
      <rPr>
        <sz val="11"/>
        <color rgb="FF000000"/>
        <rFont val="Calibri"/>
        <family val="2"/>
      </rPr>
      <t>: Response activities are coordinated with internal and external stakeholders as required by laws, regulations, or policies</t>
    </r>
  </si>
  <si>
    <r>
      <rPr>
        <b/>
        <sz val="11"/>
        <color rgb="FF000000"/>
        <rFont val="Calibri"/>
        <family val="2"/>
      </rPr>
      <t>CRI Profile Version 2.0: RS.CO</t>
    </r>
  </si>
  <si>
    <r>
      <rPr>
        <b/>
        <sz val="11"/>
        <color rgb="FF000000"/>
        <rFont val="Calibri"/>
        <family val="2"/>
      </rPr>
      <t>RS.CO-02</t>
    </r>
    <r>
      <rPr>
        <sz val="11"/>
        <color rgb="FF000000"/>
        <rFont val="Calibri"/>
        <family val="2"/>
      </rPr>
      <t>: Internal and external stakeholders are notified of incidents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</si>
  <si>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Follow the organization's breach notification procedures after discovering a data breach incident, including notifying affected customers</t>
    </r>
    <r>
      <rPr>
        <sz val="11"/>
        <color rgb="FF000000"/>
        <rFont val="Calibri"/>
        <family val="2"/>
      </rPr>
      <t xml:space="preserve">
</t>
    </r>
    <r>
      <rPr>
        <b/>
        <sz val="11"/>
        <color rgb="FF000000"/>
        <rFont val="Calibri"/>
        <family val="2"/>
      </rPr>
      <t>Ex2</t>
    </r>
    <r>
      <rPr>
        <sz val="11"/>
        <color rgb="FF000000"/>
        <rFont val="Calibri"/>
        <family val="2"/>
      </rPr>
      <t>: Notify business partners and customers of incidents in accordance with contractual requirements</t>
    </r>
    <r>
      <rPr>
        <sz val="11"/>
        <color rgb="FF000000"/>
        <rFont val="Calibri"/>
        <family val="2"/>
      </rPr>
      <t xml:space="preserve">
</t>
    </r>
    <r>
      <rPr>
        <b/>
        <sz val="11"/>
        <color rgb="FF000000"/>
        <rFont val="Calibri"/>
        <family val="2"/>
      </rPr>
      <t>Ex3</t>
    </r>
    <r>
      <rPr>
        <sz val="11"/>
        <color rgb="FF000000"/>
        <rFont val="Calibri"/>
        <family val="2"/>
      </rPr>
      <t>: Notify law enforcement agencies and regulatory bodies of incidents based on criteria in the incident response plan and management approval</t>
    </r>
  </si>
  <si>
    <r>
      <rPr>
        <b/>
        <sz val="11"/>
        <color rgb="FF000000"/>
        <rFont val="Calibri"/>
        <family val="2"/>
      </rPr>
      <t>CIS Controls: 17.2</t>
    </r>
    <r>
      <rPr>
        <sz val="11"/>
        <color rgb="FF000000"/>
        <rFont val="Calibri"/>
        <family val="2"/>
      </rPr>
      <t xml:space="preserve">
</t>
    </r>
    <r>
      <rPr>
        <b/>
        <sz val="11"/>
        <color rgb="FF000000"/>
        <rFont val="Calibri"/>
        <family val="2"/>
      </rPr>
      <t>CRI Profile Version 2.0: RS.CO-02</t>
    </r>
    <r>
      <rPr>
        <sz val="11"/>
        <color rgb="FF000000"/>
        <rFont val="Calibri"/>
        <family val="2"/>
      </rPr>
      <t xml:space="preserve">
</t>
    </r>
    <r>
      <rPr>
        <b/>
        <sz val="11"/>
        <color rgb="FF000000"/>
        <rFont val="Calibri"/>
        <family val="2"/>
      </rPr>
      <t>CRI Profile Version 2.0: RS.CO-02.01</t>
    </r>
    <r>
      <rPr>
        <sz val="11"/>
        <color rgb="FF000000"/>
        <rFont val="Calibri"/>
        <family val="2"/>
      </rPr>
      <t xml:space="preserve">
</t>
    </r>
    <r>
      <rPr>
        <b/>
        <sz val="11"/>
        <color rgb="FF000000"/>
        <rFont val="Calibri"/>
        <family val="2"/>
      </rPr>
      <t>CRI Profile Version 2.0: RS.CO-02.02</t>
    </r>
    <r>
      <rPr>
        <sz val="11"/>
        <color rgb="FF000000"/>
        <rFont val="Calibri"/>
        <family val="2"/>
      </rPr>
      <t xml:space="preserve">
</t>
    </r>
    <r>
      <rPr>
        <b/>
        <sz val="11"/>
        <color rgb="FF000000"/>
        <rFont val="Calibri"/>
        <family val="2"/>
      </rPr>
      <t>CRI Profile Version 2.0: RS.CO-02.03</t>
    </r>
  </si>
  <si>
    <r>
      <rPr>
        <b/>
        <sz val="11"/>
        <color rgb="FF000000"/>
        <rFont val="Calibri"/>
        <family val="2"/>
      </rPr>
      <t>RS.CO-03</t>
    </r>
    <r>
      <rPr>
        <sz val="11"/>
        <color rgb="FF000000"/>
        <rFont val="Calibri"/>
        <family val="2"/>
      </rPr>
      <t>: Information is shared with designated internal and external stakeholders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</si>
  <si>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Securely share information consistent with response plans and information sharing agreements</t>
    </r>
    <r>
      <rPr>
        <sz val="11"/>
        <color rgb="FF000000"/>
        <rFont val="Calibri"/>
        <family val="2"/>
      </rPr>
      <t xml:space="preserve">
</t>
    </r>
    <r>
      <rPr>
        <b/>
        <sz val="11"/>
        <color rgb="FF000000"/>
        <rFont val="Calibri"/>
        <family val="2"/>
      </rPr>
      <t>Ex2</t>
    </r>
    <r>
      <rPr>
        <sz val="11"/>
        <color rgb="FF000000"/>
        <rFont val="Calibri"/>
        <family val="2"/>
      </rPr>
      <t>: Voluntarily share information about an attacker's observed TTPs, with all sensitive data removed, with an Information Sharing and Analysis Center (ISAC)</t>
    </r>
    <r>
      <rPr>
        <sz val="11"/>
        <color rgb="FF000000"/>
        <rFont val="Calibri"/>
        <family val="2"/>
      </rPr>
      <t xml:space="preserve">
</t>
    </r>
    <r>
      <rPr>
        <b/>
        <sz val="11"/>
        <color rgb="FF000000"/>
        <rFont val="Calibri"/>
        <family val="2"/>
      </rPr>
      <t>Ex3</t>
    </r>
    <r>
      <rPr>
        <sz val="11"/>
        <color rgb="FF000000"/>
        <rFont val="Calibri"/>
        <family val="2"/>
      </rPr>
      <t>: Notify HR when malicious insider activity occurs</t>
    </r>
    <r>
      <rPr>
        <sz val="11"/>
        <color rgb="FF000000"/>
        <rFont val="Calibri"/>
        <family val="2"/>
      </rPr>
      <t xml:space="preserve">
</t>
    </r>
    <r>
      <rPr>
        <b/>
        <sz val="11"/>
        <color rgb="FF000000"/>
        <rFont val="Calibri"/>
        <family val="2"/>
      </rPr>
      <t>Ex4</t>
    </r>
    <r>
      <rPr>
        <sz val="11"/>
        <color rgb="FF000000"/>
        <rFont val="Calibri"/>
        <family val="2"/>
      </rPr>
      <t>: Regularly update senior leadership on the status of major incidents</t>
    </r>
    <r>
      <rPr>
        <sz val="11"/>
        <color rgb="FF000000"/>
        <rFont val="Calibri"/>
        <family val="2"/>
      </rPr>
      <t xml:space="preserve">
</t>
    </r>
    <r>
      <rPr>
        <b/>
        <sz val="11"/>
        <color rgb="FF000000"/>
        <rFont val="Calibri"/>
        <family val="2"/>
      </rPr>
      <t>Ex5</t>
    </r>
    <r>
      <rPr>
        <sz val="11"/>
        <color rgb="FF000000"/>
        <rFont val="Calibri"/>
        <family val="2"/>
      </rPr>
      <t>: Follow the rules and protocols defined in contracts for incident information sharing between the organization and its suppliers</t>
    </r>
    <r>
      <rPr>
        <sz val="11"/>
        <color rgb="FF000000"/>
        <rFont val="Calibri"/>
        <family val="2"/>
      </rPr>
      <t xml:space="preserve">
</t>
    </r>
    <r>
      <rPr>
        <b/>
        <sz val="11"/>
        <color rgb="FF000000"/>
        <rFont val="Calibri"/>
        <family val="2"/>
      </rPr>
      <t>Ex6</t>
    </r>
    <r>
      <rPr>
        <sz val="11"/>
        <color rgb="FF000000"/>
        <rFont val="Calibri"/>
        <family val="2"/>
      </rPr>
      <t>: Coordinate crisis communication methods between the organization and its critical suppliers</t>
    </r>
  </si>
  <si>
    <r>
      <rPr>
        <b/>
        <sz val="11"/>
        <color rgb="FF000000"/>
        <rFont val="Calibri"/>
        <family val="2"/>
      </rPr>
      <t>CIS Controls: 17.2</t>
    </r>
    <r>
      <rPr>
        <sz val="11"/>
        <color rgb="FF000000"/>
        <rFont val="Calibri"/>
        <family val="2"/>
      </rPr>
      <t xml:space="preserve">
</t>
    </r>
    <r>
      <rPr>
        <b/>
        <sz val="11"/>
        <color rgb="FF000000"/>
        <rFont val="Calibri"/>
        <family val="2"/>
      </rPr>
      <t>CRI Profile Version 2.0: RS.CO-03</t>
    </r>
    <r>
      <rPr>
        <sz val="11"/>
        <color rgb="FF000000"/>
        <rFont val="Calibri"/>
        <family val="2"/>
      </rPr>
      <t xml:space="preserve">
</t>
    </r>
    <r>
      <rPr>
        <b/>
        <sz val="11"/>
        <color rgb="FF000000"/>
        <rFont val="Calibri"/>
        <family val="2"/>
      </rPr>
      <t>CRI Profile Version 2.0: RS.CO-03.01</t>
    </r>
    <r>
      <rPr>
        <sz val="11"/>
        <color rgb="FF000000"/>
        <rFont val="Calibri"/>
        <family val="2"/>
      </rPr>
      <t xml:space="preserve">
</t>
    </r>
    <r>
      <rPr>
        <b/>
        <sz val="11"/>
        <color rgb="FF000000"/>
        <rFont val="Calibri"/>
        <family val="2"/>
      </rPr>
      <t>CRI Profile Version 2.0: RS.CO-03.02</t>
    </r>
  </si>
  <si>
    <r>
      <rPr>
        <b/>
        <sz val="11"/>
        <color rgb="FF000000"/>
        <rFont val="Calibri"/>
        <family val="2"/>
      </rPr>
      <t>Incident Mitigation (RS.MI)</t>
    </r>
    <r>
      <rPr>
        <sz val="11"/>
        <color rgb="FF000000"/>
        <rFont val="Calibri"/>
        <family val="2"/>
      </rPr>
      <t>: Activities are performed to prevent expansion of an event and mitigate its effects</t>
    </r>
  </si>
  <si>
    <r>
      <rPr>
        <b/>
        <sz val="11"/>
        <color rgb="FF000000"/>
        <rFont val="Calibri"/>
        <family val="2"/>
      </rPr>
      <t>CRI Profile Version 2.0: RS.MI</t>
    </r>
  </si>
  <si>
    <r>
      <rPr>
        <b/>
        <sz val="11"/>
        <color rgb="FF000000"/>
        <rFont val="Calibri"/>
        <family val="2"/>
      </rPr>
      <t>RS.MI-01</t>
    </r>
    <r>
      <rPr>
        <sz val="11"/>
        <color rgb="FF000000"/>
        <rFont val="Calibri"/>
        <family val="2"/>
      </rPr>
      <t>: Incidents are contained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</si>
  <si>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Cybersecurity technologies (e.g., antivirus software) and cybersecurity features of other technologies (e.g., operating systems, network infrastructure devices) automatically perform containment actions</t>
    </r>
    <r>
      <rPr>
        <sz val="11"/>
        <color rgb="FF000000"/>
        <rFont val="Calibri"/>
        <family val="2"/>
      </rPr>
      <t xml:space="preserve">
</t>
    </r>
    <r>
      <rPr>
        <b/>
        <sz val="11"/>
        <color rgb="FF000000"/>
        <rFont val="Calibri"/>
        <family val="2"/>
      </rPr>
      <t>Ex2</t>
    </r>
    <r>
      <rPr>
        <sz val="11"/>
        <color rgb="FF000000"/>
        <rFont val="Calibri"/>
        <family val="2"/>
      </rPr>
      <t>: Allow incident responders to manually select and perform containment actions</t>
    </r>
    <r>
      <rPr>
        <sz val="11"/>
        <color rgb="FF000000"/>
        <rFont val="Calibri"/>
        <family val="2"/>
      </rPr>
      <t xml:space="preserve">
</t>
    </r>
    <r>
      <rPr>
        <b/>
        <sz val="11"/>
        <color rgb="FF000000"/>
        <rFont val="Calibri"/>
        <family val="2"/>
      </rPr>
      <t>Ex3</t>
    </r>
    <r>
      <rPr>
        <sz val="11"/>
        <color rgb="FF000000"/>
        <rFont val="Calibri"/>
        <family val="2"/>
      </rPr>
      <t>: Allow a third party (e.g., internet service provider, managed security service provider) to perform containment actions on behalf of the organization</t>
    </r>
    <r>
      <rPr>
        <sz val="11"/>
        <color rgb="FF000000"/>
        <rFont val="Calibri"/>
        <family val="2"/>
      </rPr>
      <t xml:space="preserve">
</t>
    </r>
    <r>
      <rPr>
        <b/>
        <sz val="11"/>
        <color rgb="FF000000"/>
        <rFont val="Calibri"/>
        <family val="2"/>
      </rPr>
      <t>Ex4</t>
    </r>
    <r>
      <rPr>
        <sz val="11"/>
        <color rgb="FF000000"/>
        <rFont val="Calibri"/>
        <family val="2"/>
      </rPr>
      <t>: Automatically transfer compromised endpoints to a remediation virtual local area network (VLAN)</t>
    </r>
  </si>
  <si>
    <r>
      <rPr>
        <b/>
        <sz val="11"/>
        <color rgb="FF000000"/>
        <rFont val="Calibri"/>
        <family val="2"/>
      </rPr>
      <t>CRI Profile Version 2.0: RS.MI-01</t>
    </r>
    <r>
      <rPr>
        <sz val="11"/>
        <color rgb="FF000000"/>
        <rFont val="Calibri"/>
        <family val="2"/>
      </rPr>
      <t xml:space="preserve">
</t>
    </r>
    <r>
      <rPr>
        <b/>
        <sz val="11"/>
        <color rgb="FF000000"/>
        <rFont val="Calibri"/>
        <family val="2"/>
      </rPr>
      <t>CRI Profile Version 2.0: RS.MI-01.01</t>
    </r>
  </si>
  <si>
    <r>
      <rPr>
        <b/>
        <sz val="11"/>
        <color rgb="FF000000"/>
        <rFont val="Calibri"/>
        <family val="2"/>
      </rPr>
      <t>RS.MI-02</t>
    </r>
    <r>
      <rPr>
        <sz val="11"/>
        <color rgb="FF000000"/>
        <rFont val="Calibri"/>
        <family val="2"/>
      </rPr>
      <t>: Incidents are eradicated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</si>
  <si>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Cybersecurity technologies and cybersecurity features of other technologies (e.g., operating systems, network infrastructure devices) automatically perform eradication actions</t>
    </r>
    <r>
      <rPr>
        <sz val="11"/>
        <color rgb="FF000000"/>
        <rFont val="Calibri"/>
        <family val="2"/>
      </rPr>
      <t xml:space="preserve">
</t>
    </r>
    <r>
      <rPr>
        <b/>
        <sz val="11"/>
        <color rgb="FF000000"/>
        <rFont val="Calibri"/>
        <family val="2"/>
      </rPr>
      <t>Ex2</t>
    </r>
    <r>
      <rPr>
        <sz val="11"/>
        <color rgb="FF000000"/>
        <rFont val="Calibri"/>
        <family val="2"/>
      </rPr>
      <t>: Allow incident responders to manually select and perform eradication actions</t>
    </r>
    <r>
      <rPr>
        <sz val="11"/>
        <color rgb="FF000000"/>
        <rFont val="Calibri"/>
        <family val="2"/>
      </rPr>
      <t xml:space="preserve">
</t>
    </r>
    <r>
      <rPr>
        <b/>
        <sz val="11"/>
        <color rgb="FF000000"/>
        <rFont val="Calibri"/>
        <family val="2"/>
      </rPr>
      <t>Ex3</t>
    </r>
    <r>
      <rPr>
        <sz val="11"/>
        <color rgb="FF000000"/>
        <rFont val="Calibri"/>
        <family val="2"/>
      </rPr>
      <t>: Allow a third party (e.g., managed security service provider) to perform eradication actions on behalf of the organization</t>
    </r>
  </si>
  <si>
    <r>
      <rPr>
        <b/>
        <sz val="11"/>
        <color rgb="FF000000"/>
        <rFont val="Calibri"/>
        <family val="2"/>
      </rPr>
      <t>CRI Profile Version 2.0: RS.MI-02</t>
    </r>
    <r>
      <rPr>
        <sz val="11"/>
        <color rgb="FF000000"/>
        <rFont val="Calibri"/>
        <family val="2"/>
      </rPr>
      <t xml:space="preserve">
</t>
    </r>
    <r>
      <rPr>
        <b/>
        <sz val="11"/>
        <color rgb="FF000000"/>
        <rFont val="Calibri"/>
        <family val="2"/>
      </rPr>
      <t>CRI Profile Version 2.0: RS.MI-02.01</t>
    </r>
  </si>
  <si>
    <r>
      <rPr>
        <b/>
        <sz val="11"/>
        <color rgb="FF000000"/>
        <rFont val="Calibri"/>
        <family val="2"/>
      </rPr>
      <t>RESPOND (RS)</t>
    </r>
  </si>
  <si>
    <r>
      <rPr>
        <b/>
        <sz val="11"/>
        <color rgb="FF000000"/>
        <rFont val="Calibri"/>
        <family val="2"/>
      </rPr>
      <t>RECOVER (RC)</t>
    </r>
    <r>
      <rPr>
        <sz val="11"/>
        <color rgb="FF000000"/>
        <rFont val="Calibri"/>
        <family val="2"/>
      </rPr>
      <t>: Assets and operations affected by a cybersecurity incident are restored</t>
    </r>
  </si>
  <si>
    <r>
      <rPr>
        <b/>
        <sz val="11"/>
        <color rgb="FF000000"/>
        <rFont val="Calibri"/>
        <family val="2"/>
      </rPr>
      <t>CRI Profile Version 2.0: RC</t>
    </r>
  </si>
  <si>
    <r>
      <rPr>
        <b/>
        <sz val="11"/>
        <color rgb="FF000000"/>
        <rFont val="Calibri"/>
        <family val="2"/>
      </rPr>
      <t>Incident Recovery Plan Execution (RC.RP)</t>
    </r>
    <r>
      <rPr>
        <sz val="11"/>
        <color rgb="FF000000"/>
        <rFont val="Calibri"/>
        <family val="2"/>
      </rPr>
      <t>: Restoration activities are performed to ensure operational availability of systems and services affected by cybersecurity incidents</t>
    </r>
  </si>
  <si>
    <r>
      <rPr>
        <b/>
        <sz val="11"/>
        <color rgb="FF000000"/>
        <rFont val="Calibri"/>
        <family val="2"/>
      </rPr>
      <t>CRI Profile Version 2.0: RC.RP</t>
    </r>
  </si>
  <si>
    <r>
      <rPr>
        <b/>
        <sz val="11"/>
        <color rgb="FF000000"/>
        <rFont val="Calibri"/>
        <family val="2"/>
      </rPr>
      <t>RC.RP-01</t>
    </r>
    <r>
      <rPr>
        <sz val="11"/>
        <color rgb="FF000000"/>
        <rFont val="Calibri"/>
        <family val="2"/>
      </rPr>
      <t>: The recovery portion of the incident response plan is executed once initiated from the incident response process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</si>
  <si>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Begin recovery procedures during or after incident response processes</t>
    </r>
    <r>
      <rPr>
        <sz val="11"/>
        <color rgb="FF000000"/>
        <rFont val="Calibri"/>
        <family val="2"/>
      </rPr>
      <t xml:space="preserve">
</t>
    </r>
    <r>
      <rPr>
        <b/>
        <sz val="11"/>
        <color rgb="FF000000"/>
        <rFont val="Calibri"/>
        <family val="2"/>
      </rPr>
      <t>Ex2</t>
    </r>
    <r>
      <rPr>
        <sz val="11"/>
        <color rgb="FF000000"/>
        <rFont val="Calibri"/>
        <family val="2"/>
      </rPr>
      <t>: Make all individuals with recovery responsibilities aware of the plans for recovery and the authorizations required to implement each aspect of the plans</t>
    </r>
  </si>
  <si>
    <r>
      <rPr>
        <b/>
        <sz val="11"/>
        <color rgb="FF000000"/>
        <rFont val="Calibri"/>
        <family val="2"/>
      </rPr>
      <t>CRI Profile Version 2.0: RC.RP-01</t>
    </r>
    <r>
      <rPr>
        <sz val="11"/>
        <color rgb="FF000000"/>
        <rFont val="Calibri"/>
        <family val="2"/>
      </rPr>
      <t xml:space="preserve">
</t>
    </r>
    <r>
      <rPr>
        <b/>
        <sz val="11"/>
        <color rgb="FF000000"/>
        <rFont val="Calibri"/>
        <family val="2"/>
      </rPr>
      <t>CRI Profile Version 2.0: RC.RP-01.01</t>
    </r>
  </si>
  <si>
    <r>
      <rPr>
        <b/>
        <sz val="11"/>
        <color rgb="FF000000"/>
        <rFont val="Calibri"/>
        <family val="2"/>
      </rPr>
      <t>RC.RP-02</t>
    </r>
    <r>
      <rPr>
        <sz val="11"/>
        <color rgb="FF000000"/>
        <rFont val="Calibri"/>
        <family val="2"/>
      </rPr>
      <t>: Recovery actions are selected, scoped, prioritized, and performed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</si>
  <si>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Select recovery actions based on the criteria defined in the incident response plan and available resources</t>
    </r>
    <r>
      <rPr>
        <sz val="11"/>
        <color rgb="FF000000"/>
        <rFont val="Calibri"/>
        <family val="2"/>
      </rPr>
      <t xml:space="preserve">
</t>
    </r>
    <r>
      <rPr>
        <b/>
        <sz val="11"/>
        <color rgb="FF000000"/>
        <rFont val="Calibri"/>
        <family val="2"/>
      </rPr>
      <t>Ex2</t>
    </r>
    <r>
      <rPr>
        <sz val="11"/>
        <color rgb="FF000000"/>
        <rFont val="Calibri"/>
        <family val="2"/>
      </rPr>
      <t>: Change planned recovery actions based on a reassessment of organizational needs and resources</t>
    </r>
  </si>
  <si>
    <r>
      <rPr>
        <b/>
        <sz val="11"/>
        <color rgb="FF000000"/>
        <rFont val="Calibri"/>
        <family val="2"/>
      </rPr>
      <t>CRI Profile Version 2.0: RC.RP-02</t>
    </r>
    <r>
      <rPr>
        <sz val="11"/>
        <color rgb="FF000000"/>
        <rFont val="Calibri"/>
        <family val="2"/>
      </rPr>
      <t xml:space="preserve">
</t>
    </r>
    <r>
      <rPr>
        <b/>
        <sz val="11"/>
        <color rgb="FF000000"/>
        <rFont val="Calibri"/>
        <family val="2"/>
      </rPr>
      <t>CRI Profile Version 2.0: RC.RP-02.01</t>
    </r>
    <r>
      <rPr>
        <sz val="11"/>
        <color rgb="FF000000"/>
        <rFont val="Calibri"/>
        <family val="2"/>
      </rPr>
      <t xml:space="preserve">
</t>
    </r>
    <r>
      <rPr>
        <b/>
        <sz val="11"/>
        <color rgb="FF000000"/>
        <rFont val="Calibri"/>
        <family val="2"/>
      </rPr>
      <t>CRI Profile Version 2.0: RC.RP-02.02</t>
    </r>
  </si>
  <si>
    <r>
      <rPr>
        <b/>
        <sz val="11"/>
        <color rgb="FF000000"/>
        <rFont val="Calibri"/>
        <family val="2"/>
      </rPr>
      <t>RC.RP-03</t>
    </r>
    <r>
      <rPr>
        <sz val="11"/>
        <color rgb="FF000000"/>
        <rFont val="Calibri"/>
        <family val="2"/>
      </rPr>
      <t>: The integrity of backups and other restoration assets is verified before using them for restoration</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</si>
  <si>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Check restoration assets for indicators of compromise, file corruption, and other integrity issues before use</t>
    </r>
  </si>
  <si>
    <r>
      <rPr>
        <b/>
        <sz val="11"/>
        <color rgb="FF000000"/>
        <rFont val="Calibri"/>
        <family val="2"/>
      </rPr>
      <t>CIS Controls: 11.5</t>
    </r>
    <r>
      <rPr>
        <sz val="11"/>
        <color rgb="FF000000"/>
        <rFont val="Calibri"/>
        <family val="2"/>
      </rPr>
      <t xml:space="preserve">
</t>
    </r>
    <r>
      <rPr>
        <b/>
        <sz val="11"/>
        <color rgb="FF000000"/>
        <rFont val="Calibri"/>
        <family val="2"/>
      </rPr>
      <t>CRI Profile Version 2.0: RC.RP-03</t>
    </r>
    <r>
      <rPr>
        <sz val="11"/>
        <color rgb="FF000000"/>
        <rFont val="Calibri"/>
        <family val="2"/>
      </rPr>
      <t xml:space="preserve">
</t>
    </r>
    <r>
      <rPr>
        <b/>
        <sz val="11"/>
        <color rgb="FF000000"/>
        <rFont val="Calibri"/>
        <family val="2"/>
      </rPr>
      <t>CRI Profile Version 2.0: RC.RP-03.01</t>
    </r>
  </si>
  <si>
    <r>
      <rPr>
        <b/>
        <sz val="11"/>
        <color rgb="FF000000"/>
        <rFont val="Calibri"/>
        <family val="2"/>
      </rPr>
      <t>RC.RP-04</t>
    </r>
    <r>
      <rPr>
        <sz val="11"/>
        <color rgb="FF000000"/>
        <rFont val="Calibri"/>
        <family val="2"/>
      </rPr>
      <t>: Critical mission functions and cybersecurity risk management are considered to establish post-incident operational norms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</si>
  <si>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Use business impact and system categorization records (including service delivery objectives) to validate that essential services are restored in the appropriate order</t>
    </r>
    <r>
      <rPr>
        <sz val="11"/>
        <color rgb="FF000000"/>
        <rFont val="Calibri"/>
        <family val="2"/>
      </rPr>
      <t xml:space="preserve">
</t>
    </r>
    <r>
      <rPr>
        <b/>
        <sz val="11"/>
        <color rgb="FF000000"/>
        <rFont val="Calibri"/>
        <family val="2"/>
      </rPr>
      <t>Ex2</t>
    </r>
    <r>
      <rPr>
        <sz val="11"/>
        <color rgb="FF000000"/>
        <rFont val="Calibri"/>
        <family val="2"/>
      </rPr>
      <t>: Work with system owners to confirm the successful restoration of systems and the return to normal operations</t>
    </r>
    <r>
      <rPr>
        <sz val="11"/>
        <color rgb="FF000000"/>
        <rFont val="Calibri"/>
        <family val="2"/>
      </rPr>
      <t xml:space="preserve">
</t>
    </r>
    <r>
      <rPr>
        <b/>
        <sz val="11"/>
        <color rgb="FF000000"/>
        <rFont val="Calibri"/>
        <family val="2"/>
      </rPr>
      <t>Ex3</t>
    </r>
    <r>
      <rPr>
        <sz val="11"/>
        <color rgb="FF000000"/>
        <rFont val="Calibri"/>
        <family val="2"/>
      </rPr>
      <t>: Monitor the performance of restored systems to verify the adequacy of the restoration</t>
    </r>
  </si>
  <si>
    <r>
      <rPr>
        <b/>
        <sz val="11"/>
        <color rgb="FF000000"/>
        <rFont val="Calibri"/>
        <family val="2"/>
      </rPr>
      <t>CRI Profile Version 2.0: RC.RP-04</t>
    </r>
    <r>
      <rPr>
        <sz val="11"/>
        <color rgb="FF000000"/>
        <rFont val="Calibri"/>
        <family val="2"/>
      </rPr>
      <t xml:space="preserve">
</t>
    </r>
    <r>
      <rPr>
        <b/>
        <sz val="11"/>
        <color rgb="FF000000"/>
        <rFont val="Calibri"/>
        <family val="2"/>
      </rPr>
      <t>CRI Profile Version 2.0: RC.RP-04.01</t>
    </r>
  </si>
  <si>
    <r>
      <rPr>
        <b/>
        <sz val="11"/>
        <color rgb="FF000000"/>
        <rFont val="Calibri"/>
        <family val="2"/>
      </rPr>
      <t>RC.RP-05</t>
    </r>
    <r>
      <rPr>
        <sz val="11"/>
        <color rgb="FF000000"/>
        <rFont val="Calibri"/>
        <family val="2"/>
      </rPr>
      <t>: The integrity of restored assets is verified, systems and services are restored, and normal operating status is confirmed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</si>
  <si>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Check restored assets for indicators of compromise and remediation of root causes of the incident before production use</t>
    </r>
    <r>
      <rPr>
        <sz val="11"/>
        <color rgb="FF000000"/>
        <rFont val="Calibri"/>
        <family val="2"/>
      </rPr>
      <t xml:space="preserve">
</t>
    </r>
    <r>
      <rPr>
        <b/>
        <sz val="11"/>
        <color rgb="FF000000"/>
        <rFont val="Calibri"/>
        <family val="2"/>
      </rPr>
      <t>Ex2</t>
    </r>
    <r>
      <rPr>
        <sz val="11"/>
        <color rgb="FF000000"/>
        <rFont val="Calibri"/>
        <family val="2"/>
      </rPr>
      <t>: Verify the correctness and adequacy of the restoration actions taken before putting a restored system online</t>
    </r>
  </si>
  <si>
    <r>
      <rPr>
        <b/>
        <sz val="11"/>
        <color rgb="FF000000"/>
        <rFont val="Calibri"/>
        <family val="2"/>
      </rPr>
      <t>CRI Profile Version 2.0: RC.RP-05</t>
    </r>
    <r>
      <rPr>
        <sz val="11"/>
        <color rgb="FF000000"/>
        <rFont val="Calibri"/>
        <family val="2"/>
      </rPr>
      <t xml:space="preserve">
</t>
    </r>
    <r>
      <rPr>
        <b/>
        <sz val="11"/>
        <color rgb="FF000000"/>
        <rFont val="Calibri"/>
        <family val="2"/>
      </rPr>
      <t>CRI Profile Version 2.0: RC.RP-05.01</t>
    </r>
    <r>
      <rPr>
        <sz val="11"/>
        <color rgb="FF000000"/>
        <rFont val="Calibri"/>
        <family val="2"/>
      </rPr>
      <t xml:space="preserve">
</t>
    </r>
    <r>
      <rPr>
        <b/>
        <sz val="11"/>
        <color rgb="FF000000"/>
        <rFont val="Calibri"/>
        <family val="2"/>
      </rPr>
      <t>CRI Profile Version 2.0: RC.RP-05.02</t>
    </r>
  </si>
  <si>
    <r>
      <rPr>
        <b/>
        <sz val="11"/>
        <color rgb="FF000000"/>
        <rFont val="Calibri"/>
        <family val="2"/>
      </rPr>
      <t>RC.RP-06</t>
    </r>
    <r>
      <rPr>
        <sz val="11"/>
        <color rgb="FF000000"/>
        <rFont val="Calibri"/>
        <family val="2"/>
      </rPr>
      <t>: The end of incident recovery is declared based on criteria, and incident-related documentation is completed</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</si>
  <si>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Prepare an after-action report that documents the incident itself, the response and recovery actions taken, and lessons learned</t>
    </r>
    <r>
      <rPr>
        <sz val="11"/>
        <color rgb="FF000000"/>
        <rFont val="Calibri"/>
        <family val="2"/>
      </rPr>
      <t xml:space="preserve">
</t>
    </r>
    <r>
      <rPr>
        <b/>
        <sz val="11"/>
        <color rgb="FF000000"/>
        <rFont val="Calibri"/>
        <family val="2"/>
      </rPr>
      <t>Ex2</t>
    </r>
    <r>
      <rPr>
        <sz val="11"/>
        <color rgb="FF000000"/>
        <rFont val="Calibri"/>
        <family val="2"/>
      </rPr>
      <t>: Declare the end of incident recovery once the criteria are met</t>
    </r>
  </si>
  <si>
    <r>
      <rPr>
        <b/>
        <sz val="11"/>
        <color rgb="FF000000"/>
        <rFont val="Calibri"/>
        <family val="2"/>
      </rPr>
      <t>CRI Profile Version 2.0: RC.RP-06</t>
    </r>
    <r>
      <rPr>
        <sz val="11"/>
        <color rgb="FF000000"/>
        <rFont val="Calibri"/>
        <family val="2"/>
      </rPr>
      <t xml:space="preserve">
</t>
    </r>
    <r>
      <rPr>
        <b/>
        <sz val="11"/>
        <color rgb="FF000000"/>
        <rFont val="Calibri"/>
        <family val="2"/>
      </rPr>
      <t>CRI Profile Version 2.0: RC.RP-06.01</t>
    </r>
  </si>
  <si>
    <r>
      <rPr>
        <b/>
        <sz val="11"/>
        <color rgb="FF000000"/>
        <rFont val="Calibri"/>
        <family val="2"/>
      </rPr>
      <t>Incident Recovery Communication (RC.CO)</t>
    </r>
    <r>
      <rPr>
        <sz val="11"/>
        <color rgb="FF000000"/>
        <rFont val="Calibri"/>
        <family val="2"/>
      </rPr>
      <t>: Restoration activities are coordinated with internal and external parties</t>
    </r>
  </si>
  <si>
    <r>
      <rPr>
        <b/>
        <sz val="11"/>
        <color rgb="FF000000"/>
        <rFont val="Calibri"/>
        <family val="2"/>
      </rPr>
      <t>CRI Profile Version 2.0: RC.CO</t>
    </r>
  </si>
  <si>
    <r>
      <rPr>
        <b/>
        <sz val="11"/>
        <color rgb="FF000000"/>
        <rFont val="Calibri"/>
        <family val="2"/>
      </rPr>
      <t>RC.CO-03</t>
    </r>
    <r>
      <rPr>
        <sz val="11"/>
        <color rgb="FF000000"/>
        <rFont val="Calibri"/>
        <family val="2"/>
      </rPr>
      <t>: Recovery activities and progress in restoring operational capabilities are communicated to designated internal and external stakeholders</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</si>
  <si>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3rd</t>
    </r>
    <r>
      <rPr>
        <sz val="11"/>
        <color rgb="FF000000"/>
        <rFont val="Calibri"/>
        <family val="2"/>
      </rPr>
      <t>: 3rd Party Risk</t>
    </r>
    <r>
      <rPr>
        <sz val="11"/>
        <color rgb="FF000000"/>
        <rFont val="Calibri"/>
        <family val="2"/>
      </rPr>
      <t xml:space="preserve">
</t>
    </r>
    <r>
      <rPr>
        <b/>
        <sz val="11"/>
        <color rgb="FF000000"/>
        <rFont val="Calibri"/>
        <family val="2"/>
      </rPr>
      <t>Ex1</t>
    </r>
    <r>
      <rPr>
        <sz val="11"/>
        <color rgb="FF000000"/>
        <rFont val="Calibri"/>
        <family val="2"/>
      </rPr>
      <t>: Securely share recovery information, including restoration progress, consistent with response plans and information sharing agreements</t>
    </r>
    <r>
      <rPr>
        <sz val="11"/>
        <color rgb="FF000000"/>
        <rFont val="Calibri"/>
        <family val="2"/>
      </rPr>
      <t xml:space="preserve">
</t>
    </r>
    <r>
      <rPr>
        <b/>
        <sz val="11"/>
        <color rgb="FF000000"/>
        <rFont val="Calibri"/>
        <family val="2"/>
      </rPr>
      <t>Ex2</t>
    </r>
    <r>
      <rPr>
        <sz val="11"/>
        <color rgb="FF000000"/>
        <rFont val="Calibri"/>
        <family val="2"/>
      </rPr>
      <t>: Regularly update senior leadership on recovery status and restoration progress for major incidents</t>
    </r>
    <r>
      <rPr>
        <sz val="11"/>
        <color rgb="FF000000"/>
        <rFont val="Calibri"/>
        <family val="2"/>
      </rPr>
      <t xml:space="preserve">
</t>
    </r>
    <r>
      <rPr>
        <b/>
        <sz val="11"/>
        <color rgb="FF000000"/>
        <rFont val="Calibri"/>
        <family val="2"/>
      </rPr>
      <t>Ex3</t>
    </r>
    <r>
      <rPr>
        <sz val="11"/>
        <color rgb="FF000000"/>
        <rFont val="Calibri"/>
        <family val="2"/>
      </rPr>
      <t>: Follow the rules and protocols defined in contracts for incident information sharing between the organization and its suppliers</t>
    </r>
    <r>
      <rPr>
        <sz val="11"/>
        <color rgb="FF000000"/>
        <rFont val="Calibri"/>
        <family val="2"/>
      </rPr>
      <t xml:space="preserve">
</t>
    </r>
    <r>
      <rPr>
        <b/>
        <sz val="11"/>
        <color rgb="FF000000"/>
        <rFont val="Calibri"/>
        <family val="2"/>
      </rPr>
      <t>Ex4</t>
    </r>
    <r>
      <rPr>
        <sz val="11"/>
        <color rgb="FF000000"/>
        <rFont val="Calibri"/>
        <family val="2"/>
      </rPr>
      <t>: Coordinate crisis communication between the organization and its critical suppliers</t>
    </r>
  </si>
  <si>
    <r>
      <rPr>
        <b/>
        <sz val="11"/>
        <color rgb="FF000000"/>
        <rFont val="Calibri"/>
        <family val="2"/>
      </rPr>
      <t>CRI Profile Version 2.0: RC.CO-03</t>
    </r>
    <r>
      <rPr>
        <sz val="11"/>
        <color rgb="FF000000"/>
        <rFont val="Calibri"/>
        <family val="2"/>
      </rPr>
      <t xml:space="preserve">
</t>
    </r>
    <r>
      <rPr>
        <b/>
        <sz val="11"/>
        <color rgb="FF000000"/>
        <rFont val="Calibri"/>
        <family val="2"/>
      </rPr>
      <t>CRI Profile Version 2.0: RC.CO-03.01</t>
    </r>
    <r>
      <rPr>
        <sz val="11"/>
        <color rgb="FF000000"/>
        <rFont val="Calibri"/>
        <family val="2"/>
      </rPr>
      <t xml:space="preserve">
</t>
    </r>
    <r>
      <rPr>
        <b/>
        <sz val="11"/>
        <color rgb="FF000000"/>
        <rFont val="Calibri"/>
        <family val="2"/>
      </rPr>
      <t>CRI Profile Version 2.0: RC.CO-03.02</t>
    </r>
    <r>
      <rPr>
        <sz val="11"/>
        <color rgb="FF000000"/>
        <rFont val="Calibri"/>
        <family val="2"/>
      </rPr>
      <t xml:space="preserve">
</t>
    </r>
    <r>
      <rPr>
        <b/>
        <sz val="11"/>
        <color rgb="FF000000"/>
        <rFont val="Calibri"/>
        <family val="2"/>
      </rPr>
      <t>Information and Communications Technology (ICT) Risk Outcomes: GV.CO-1</t>
    </r>
  </si>
  <si>
    <r>
      <rPr>
        <b/>
        <sz val="11"/>
        <color rgb="FF000000"/>
        <rFont val="Calibri"/>
        <family val="2"/>
      </rPr>
      <t>RC.CO-04</t>
    </r>
    <r>
      <rPr>
        <sz val="11"/>
        <color rgb="FF000000"/>
        <rFont val="Calibri"/>
        <family val="2"/>
      </rPr>
      <t>: Public updates on incident recovery are shared using approved methods and messaging</t>
    </r>
  </si>
  <si>
    <r>
      <rPr>
        <b/>
        <sz val="11"/>
        <color rgb="FF000000"/>
        <rFont val="Calibri"/>
        <family val="2"/>
      </rPr>
      <t>1st</t>
    </r>
    <r>
      <rPr>
        <sz val="11"/>
        <color rgb="FF000000"/>
        <rFont val="Calibri"/>
        <family val="2"/>
      </rPr>
      <t>: 1st Party Risk</t>
    </r>
    <r>
      <rPr>
        <sz val="11"/>
        <color rgb="FF000000"/>
        <rFont val="Calibri"/>
        <family val="2"/>
      </rPr>
      <t xml:space="preserve">
</t>
    </r>
    <r>
      <rPr>
        <b/>
        <sz val="11"/>
        <color rgb="FF000000"/>
        <rFont val="Calibri"/>
        <family val="2"/>
      </rPr>
      <t>Ex1</t>
    </r>
    <r>
      <rPr>
        <sz val="11"/>
        <color rgb="FF000000"/>
        <rFont val="Calibri"/>
        <family val="2"/>
      </rPr>
      <t>: Follow the organization's breach notification procedures for recovering from a data breach incident</t>
    </r>
    <r>
      <rPr>
        <sz val="11"/>
        <color rgb="FF000000"/>
        <rFont val="Calibri"/>
        <family val="2"/>
      </rPr>
      <t xml:space="preserve">
</t>
    </r>
    <r>
      <rPr>
        <b/>
        <sz val="11"/>
        <color rgb="FF000000"/>
        <rFont val="Calibri"/>
        <family val="2"/>
      </rPr>
      <t>Ex2</t>
    </r>
    <r>
      <rPr>
        <sz val="11"/>
        <color rgb="FF000000"/>
        <rFont val="Calibri"/>
        <family val="2"/>
      </rPr>
      <t>: Explain the steps being taken to recover from the incident and to prevent a recurrence</t>
    </r>
  </si>
  <si>
    <r>
      <rPr>
        <b/>
        <sz val="11"/>
        <color rgb="FF000000"/>
        <rFont val="Calibri"/>
        <family val="2"/>
      </rPr>
      <t>CIS Controls: 17.2</t>
    </r>
    <r>
      <rPr>
        <sz val="11"/>
        <color rgb="FF000000"/>
        <rFont val="Calibri"/>
        <family val="2"/>
      </rPr>
      <t xml:space="preserve">
</t>
    </r>
    <r>
      <rPr>
        <b/>
        <sz val="11"/>
        <color rgb="FF000000"/>
        <rFont val="Calibri"/>
        <family val="2"/>
      </rPr>
      <t>CIS Controls: 17.6</t>
    </r>
    <r>
      <rPr>
        <sz val="11"/>
        <color rgb="FF000000"/>
        <rFont val="Calibri"/>
        <family val="2"/>
      </rPr>
      <t xml:space="preserve">
</t>
    </r>
    <r>
      <rPr>
        <b/>
        <sz val="11"/>
        <color rgb="FF000000"/>
        <rFont val="Calibri"/>
        <family val="2"/>
      </rPr>
      <t>CRI Profile Version 2.0: RC.CO-04</t>
    </r>
    <r>
      <rPr>
        <sz val="11"/>
        <color rgb="FF000000"/>
        <rFont val="Calibri"/>
        <family val="2"/>
      </rPr>
      <t xml:space="preserve">
</t>
    </r>
    <r>
      <rPr>
        <b/>
        <sz val="11"/>
        <color rgb="FF000000"/>
        <rFont val="Calibri"/>
        <family val="2"/>
      </rPr>
      <t>CRI Profile Version 2.0: RC.CO-04.01</t>
    </r>
    <r>
      <rPr>
        <sz val="11"/>
        <color rgb="FF000000"/>
        <rFont val="Calibri"/>
        <family val="2"/>
      </rPr>
      <t xml:space="preserve">
</t>
    </r>
    <r>
      <rPr>
        <b/>
        <sz val="11"/>
        <color rgb="FF000000"/>
        <rFont val="Calibri"/>
        <family val="2"/>
      </rPr>
      <t>Information and Communications Technology (ICT) Risk Outcomes: GV.CO-1</t>
    </r>
  </si>
  <si>
    <r>
      <rPr>
        <b/>
        <sz val="11"/>
        <color rgb="FF000000"/>
        <rFont val="Calibri"/>
        <family val="2"/>
      </rPr>
      <t>RECOVER (RC)</t>
    </r>
  </si>
  <si>
    <t>Assessment  Questions</t>
  </si>
  <si>
    <t>Evidence Requested</t>
  </si>
  <si>
    <t>Point of Contact</t>
  </si>
  <si>
    <t>CMMI Score(1-5)</t>
  </si>
  <si>
    <t>GV.OC-01: The organizational mission is understood and informs cybersecurity risk management</t>
  </si>
  <si>
    <t>1. How is the organizational mission defined and communicated within the organization?
2. How are cybersecurity risk management activities aligned with the organizational mission?
3. Can you provide examples of how the organizational mission guides decision-making in cybersecurity risk management?
4. How are changes in the organizational mission reflected in cybersecurity risk management priorities?
5. How is the importance of cybersecurity risk management communicated in the context of achieving the organizational mission?</t>
  </si>
  <si>
    <t>1. Organizational mission statement
2. Documents showing alignment of cybersecurity strategies with organizational goals
3. Reports or presentations demonstrating the integration of cybersecurity risk management with organizational mission objectives
4. Records of meetings or discussions where cybersecurity decisions were influenced by the organizational mission
5. Training materials or communications emphasizing the relationship between cybersecurity and organizational mission success</t>
  </si>
  <si>
    <t>CEO</t>
  </si>
  <si>
    <t>GV.OC-02: Internal and external stakeholders are understood, and their needs and expectations regarding cybersecurity risk management are understood and considered</t>
  </si>
  <si>
    <t>1. How does the organization identify internal stakeholders relevant to cybersecurity risk management?
2. How are the needs and expectations of internal stakeholders regarding cybersecurity risk management determined and documented?
3. How does the organization identify external stakeholders relevant to cybersecurity risk management?
4. What mechanisms are in place to gather feedback from internal and external stakeholders regarding cybersecurity?
5. How are stakeholder needs and expectations incorporated into cybersecurity risk management processes and decisions?</t>
  </si>
  <si>
    <t>1. Stakeholder analysis documents
2. Surveys or feedback mechanisms used to gather stakeholder input on cybersecurity risk management
3. Records of meetings or consultations with stakeholders regarding cybersecurity priorities and concerns
4. Reports or presentations demonstrating consideration of stakeholder needs and expectations in cybersecurity risk management decisions
5. Correspondence or communications discussing stakeholder feedback and its impact on cybersecurity strategies</t>
  </si>
  <si>
    <t>Compliance Officer</t>
  </si>
  <si>
    <t>GV.OC-03: Legal, regulatory, and contractual requirements regarding cybersecurity - including privacy and civil liberties obligations - are understood and managed</t>
  </si>
  <si>
    <t>1. How does the organization stay informed about legal, regulatory, and contractual requirements related to cybersecurity?
2. How are legal, regulatory, and contractual requirements assessed for relevance and applicability to the organization?
3. How does the organization ensure compliance with cybersecurity-related laws, regulations, and contracts?
4. What mechanisms are in place to monitor changes or updates to cybersecurity-related legal and regulatory requirements?
5. How are privacy and civil liberties considerations integrated into cybersecurity risk management processes?</t>
  </si>
  <si>
    <t>1. Legal and regulatory compliance documentation
2. Records of legal assessments or consultations related to cybersecurity compliance
3. Contracts or agreements containing cybersecurity-related clauses or requirements
4. Reports or presentations demonstrating compliance with cybersecurity-related laws and regulations
5. Training materials or communications addressing cybersecurity legal and regulatory requirements</t>
  </si>
  <si>
    <t>CTO</t>
  </si>
  <si>
    <t>GV.OC-04: Critical objectives, capabilities, and services that stakeholders depend on or expect from the organization are understood and communicated</t>
  </si>
  <si>
    <t>1. How does the organization identify critical objectives, capabilities, and services?
2. What mechanisms are in place to determine stakeholder expectations regarding organizational objectives, capabilities, and services?
3. How are critical objectives, capabilities, and services communicated within the organization?
4. What measures are taken to ensure alignment between stakeholder expectations and organizational objectives?
5. How are changes in stakeholder expectations or organizational objectives reflected in cybersecurity risk management priorities?</t>
  </si>
  <si>
    <t>1. Organizational objectives and mission statements
2. Stakeholder feedback or surveys regarding expectations and requirements
3. Communications or presentations detailing critical organizational capabilities and services
4. Records of meetings or discussions regarding alignment of organizational objectives with stakeholder expectations
5. Reports or assessments demonstrating the impact of stakeholder expectations on cybersecurity risk management priorities</t>
  </si>
  <si>
    <t>HR Manager</t>
  </si>
  <si>
    <t>GV.OC-05: Outcomes, capabilities, and services that the organization depends on are understood and communicated</t>
  </si>
  <si>
    <t>1. How does the organization identify outcomes, capabilities, and services critical to its operations?
2. What mechanisms are in place to assess the dependencies between organizational functions and external services or capabilities?
3. How are critical outcomes, capabilities, and services communicated within the organization?
4. What measures are taken to ensure continuity of critical outcomes, capabilities, and services in the face of cybersecurity risks?
5. How are changes in dependencies or critical services reflected in cybersecurity risk management strategies?</t>
  </si>
  <si>
    <t>1. Business impact analysis documents
2. Dependency mapping or assessment reports
3. Communications or presentations detailing critical organizational outcomes, capabilities, and services
4. Records of discussions or meetings regarding continuity planning for critical services
5. Reports or assessments demonstrating the integration of critical services dependencies into cybersecurity risk management strategies</t>
  </si>
  <si>
    <t>GV.RM-01: Risk management objectives are established and agreed to by organizational stakeholders</t>
  </si>
  <si>
    <t>1. How are risk management objectives developed within the organization?
2. What mechanisms are in place to ensure alignment between risk management objectives and organizational goals?
3. How are risk management objectives communicated to relevant stakeholders?
4. How are conflicts or disagreements regarding risk management objectives resolved?
5. What measures are taken to ensure ongoing review and adjustment of risk management objectives?</t>
  </si>
  <si>
    <t>1. Risk management objective documents or statements
2. Meeting minutes or records demonstrating stakeholder agreement on risk management objectives
3. Communications or presentations detailing risk management objectives and their alignment with organizational goals
4. Reports or assessments showing the implementation of risk management objectives in practice
5. Correspondence or communications discussing changes or updates to risk management objectives</t>
  </si>
  <si>
    <t>CFO</t>
  </si>
  <si>
    <t>GV.RM-02: Risk appetite and risk tolerance statements are established, communicated, and maintained</t>
  </si>
  <si>
    <t>1. How does the organization define its risk appetite and risk tolerance?
2. What mechanisms are in place to communicate risk appetite and tolerance statements to relevant stakeholders?
3. How are risk appetite and tolerance statements integrated into risk management processes and decisions?
4. How often are risk appetite and tolerance statements reviewed and updated?
5. What measures are taken to ensure consistency and alignment between risk appetite/tolerance and organizational goals?</t>
  </si>
  <si>
    <t>1. Risk appetite and tolerance statements or policies
2. Communications or presentations explaining risk appetite and tolerance to stakeholders
3. Records of meetings or discussions regarding the integration of risk appetite/tolerance into risk management processes
4. Reports or assessments demonstrating the application of risk appetite/tolerance in risk management decisions
5. Documentation showing the periodic review and update of risk appetite/tolerance statements</t>
  </si>
  <si>
    <t>Operations Lead</t>
  </si>
  <si>
    <t>GV.RM-03: Cybersecurity risk management activities and outcomes are included in enterprise risk management processes</t>
  </si>
  <si>
    <t>1. How does the organization integrate cybersecurity risk management into broader enterprise risk management processes?
2. What mechanisms are in place to ensure that cybersecurity risks are considered alongside other types of risks?
3. How are cybersecurity risk management activities coordinated with other risk management functions?
4. What measures are taken to ensure consistency and alignment between cybersecurity risk management and enterprise risk management objectives?
5. How are lessons learned from cybersecurity incidents incorporated into enterprise risk management practices?</t>
  </si>
  <si>
    <t>1. Documentation showing integration of cybersecurity risk management into enterprise risk management frameworks
2. Reports or presentations demonstrating consideration of cybersecurity risks alongside other types of risks
3. Records of meetings or discussions regarding coordination between cybersecurity risk management and enterprise risk management functions
4. Reports or assessments demonstrating alignment between cybersecurity risk management outcomes and enterprise risk management objectives
5. Documentation showing the incorporation of cybersecurity incident lessons learned into enterprise risk management processes</t>
  </si>
  <si>
    <t>GV.RM-04: Strategic direction that describes appropriate risk response options is established and communicated</t>
  </si>
  <si>
    <t>1. How does the organization determine appropriate risk response options?
2. What mechanisms are in place to communicate risk response options to relevant stakeholders?
3. How are risk response options tailored to specific types of cybersecurity risks or scenarios?
4. What measures are taken to ensure consistency and alignment between risk response options and organizational goals?
5. How are changes in risk response options communicated and implemented across the organization?</t>
  </si>
  <si>
    <t>1. Strategic direction documents or policies outlining risk response options
2. Communications or presentations explaining risk response options to stakeholders
3. Records of meetings or discussions regarding the selection and communication of risk response options
4. Reports or assessments demonstrating the application of risk response options in practice
5. Documentation showing the implementation of changes or updates to risk response options</t>
  </si>
  <si>
    <t>GV.RM-05: Lines of communication across the organization are established for cybersecurity risks, including risks from suppliers and other third parties</t>
  </si>
  <si>
    <t>1. How does the organization facilitate communication about cybersecurity risks across different departments or units?
2. What mechanisms are in place to ensure that cybersecurity risks from suppliers and third parties are communicated effectively?
3. How are communication channels tailored to the needs and preferences of different stakeholders?
4. What measures are taken to ensure that relevant cybersecurity risk information reaches decision-makers in a timely manner?
5. How are feedback and input from stakeholders incorporated into cybersecurity risk communication processes?</t>
  </si>
  <si>
    <t>1. Communication protocols or procedures for cybersecurity risk management
2. Records of meetings or discussions involving cross-departmental communication on cybersecurity risks
3. Communications or presentations detailing cybersecurity risk communication strategies
4. Reports or assessments demonstrating the effectiveness of communication channels for cybersecurity risks
5. Documentation showing the incorporation of stakeholder feedback into cybersecurity risk communication processes</t>
  </si>
  <si>
    <t>GV.RM-06: A standardized method for calculating, documenting, categorizing, and prioritizing cybersecurity risks is established and communicated</t>
  </si>
  <si>
    <t>1. What method or framework does the organization use for calculating, documenting, categorizing, and prioritizing cybersecurity risks?
2. How is the chosen method or framework communicated to relevant stakeholders?
3. How are cybersecurity risks categorized and prioritized based on the chosen method or framework?
4. What measures are taken to ensure consistency and accuracy in risk calculations and documentation?
5. How often is the method or framework reviewed and updated based on changes in the threat landscape or organizational priorities?</t>
  </si>
  <si>
    <t>1. Cybersecurity risk management frameworks or methodologies
2. Training materials or communications explaining the chosen method or framework to stakeholders
3. Records of risk assessments or categorizations using the established method or framework
4. Reports or assessments demonstrating the consistency and accuracy of risk calculations and documentation
5. Documentation showing the periodic review and update of the method or framework based on changes in the threat landscape or organizational priorities</t>
  </si>
  <si>
    <t>GV.RM-07: Strategic opportunities (i.e., positive risks) are characterized and are included in organizational cybersecurity risk discussions</t>
  </si>
  <si>
    <t>1. How does the organization identify and assess strategic opportunities related to cybersecurity risks?
2. What mechanisms are in place to ensure that strategic opportunities are considered alongside potential negative risks?
3. How are strategic opportunities incorporated into cybersecurity risk management discussions and decisions?
4. What measures are taken to capture and capitalize on strategic opportunities identified through cybersecurity risk management?
5. How are lessons learned from successful risk-taking incorporated into future risk management practices?</t>
  </si>
  <si>
    <t>1. Documentation of identified strategic opportunities related to cybersecurity risks
2. Records of meetings or discussions involving consideration of strategic opportunities in risk management
3. Communications or presentations highlighting strategic opportunities identified through cybersecurity risk management
4. Reports or assessments demonstrating the impact of strategic opportunities on risk management outcomes
5. Documentation showing the incorporation of lessons learned from successful risk-taking into future risk management practices</t>
  </si>
  <si>
    <t>GV.RR-01: Organizational leadership is responsible and accountable for cybersecurity risk and fosters a culture that is risk-aware, ethical, and continually improving</t>
  </si>
  <si>
    <t>1. How does organizational leadership demonstrate responsibility and accountability for cybersecurity risk management?
2. What mechanisms are in place to foster a risk-aware culture within the organization?
3. How does leadership promote ethical behavior and decision-making in cybersecurity risk management?
4. What measures are taken to encourage continuous improvement in cybersecurity risk management practices?
5. How does leadership respond to cybersecurity incidents or failures, and what lessons are learned from these events?</t>
  </si>
  <si>
    <t>1. Statements or policies outlining leadership responsibilities for cybersecurity risk management
2. Records of leadership communications or directives regarding risk-aware culture and ethical behavior
3. Reports or assessments demonstrating leadership support for continuous improvement in cybersecurity risk management practices
4. Documentation of lessons learned from cybersecurity incidents and failures, along with actions taken to address them
5. Training materials or communications promoting risk awareness and ethical decision-making among employees</t>
  </si>
  <si>
    <t>GV.RR-02: Roles, responsibilities, and authorities related to cybersecurity risk management are established, communicated, understood, and enforced</t>
  </si>
  <si>
    <t>1. How are roles, responsibilities, and authorities related to cybersecurity risk management defined within the organization?
2. What mechanisms are in place to communicate and ensure understanding of these roles and responsibilities?
3. How does the organization enforce compliance with assigned roles, responsibilities, and authorities?
4. How are changes or updates to roles and responsibilities communicated and implemented?
5. How are conflicts or overlaps in roles and responsibilities resolved?</t>
  </si>
  <si>
    <t>1. Organizational charts or role descriptions outlining cybersecurity risk management responsibilities
2. Training materials or communications explaining roles, responsibilities, and authorities related to cybersecurity risk management
3. Records of discussions or meetings regarding enforcement of roles and responsibilities
4. Reports or assessments demonstrating compliance with assigned roles and responsibilities
5. Documentation showing the resolution of conflicts or overlaps in roles and responsibilities</t>
  </si>
  <si>
    <t>GV.RR-03: Adequate resources are allocated commensurate with the cybersecurity risk strategy, roles, responsibilities, and policies</t>
  </si>
  <si>
    <t>1. How does the organization determine resource requirements for cybersecurity risk management?
2. What mechanisms are in place to ensure that resources allocated to cybersecurity risk management are sufficient and appropriate?
3. How are resource allocation decisions made and communicated within the organization?
4. What measures are taken to monitor and evaluate the effectiveness of resource allocation for cybersecurity risk management?
5. How does the organization adjust resource allocation in response to changes in the threat landscape or organizational priorities?</t>
  </si>
  <si>
    <t>1. Resource allocation plans or budgets for cybersecurity risk management
2. Records of resource assessments or evaluations to determine adequacy for risk management
3. Communications or presentations explaining resource allocation decisions for cybersecurity risk management
4. Reports or assessments demonstrating the effectiveness of resource allocation for risk management
5. Documentation showing adjustments to resource allocation based on changes in the threat landscape or organizational priorities</t>
  </si>
  <si>
    <t>Finance Director</t>
  </si>
  <si>
    <t>GV.RR-04: Cybersecurity is included in human resources practices</t>
  </si>
  <si>
    <t>1. How does the organization incorporate cybersecurity considerations into human resources practices?
2. What mechanisms are in place to ensure that employees are aware of their cybersecurity responsibilities?
3. How are cybersecurity skills and competencies assessed during the hiring process?
4. What measures are taken to ensure ongoing training and development in cybersecurity for employees?
5. How does the organization address cybersecurity breaches or incidents involving employees?</t>
  </si>
  <si>
    <t>1. Human resources policies or guidelines including cybersecurity responsibilities
2. Training materials or programs addressing cybersecurity awareness and responsibilities for employees
3. Records of cybersecurity training or competency assessments for employees
4. Reports or assessments demonstrating the integration of cybersecurity into human resources practices
5. Documentation showing disciplinary actions or responses to cybersecurity breaches involving employees</t>
  </si>
  <si>
    <t>GV.PO-01: Policy for managing cybersecurity risks is established based on organizational context, cybersecurity strategy, and priorities and is communicated and enforced</t>
  </si>
  <si>
    <t>1. How is the cybersecurity risk management policy developed within the organization?
2. What mechanisms are in place to ensure that the policy reflects organizational context, strategy, and priorities?
3. How is the cybersecurity risk management policy communicated to relevant stakeholders?
4. What measures are taken to enforce compliance with the cybersecurity risk management policy?
5. How is the policy reviewed and updated to reflect changes in requirements, threats, and technology?</t>
  </si>
  <si>
    <t>1. Cybersecurity risk management policy documents or statements
2. Records of policy development processes including stakeholder consultations and assessments
3. Communications or presentations explaining the cybersecurity risk management policy to stakeholders
4. Reports or assessments demonstrating compliance with the cybersecurity risk management policy
5. Documentation showing the periodic review and update of the policy based on changes in requirements, threats, and technology</t>
  </si>
  <si>
    <t>Security Analyst</t>
  </si>
  <si>
    <t>GV.PO-02: Policy for managing cybersecurity risks is reviewed, updated, communicated, and enforced to reflect changes in requirements, threats, technology, and organizational mission</t>
  </si>
  <si>
    <t>1. How often is the cybersecurity risk management policy reviewed and updated within the organization?
2. What mechanisms are in place to identify changes in requirements, threats, technology, and organizational mission that may impact the policy?
3. How is the updated policy communicated to relevant stakeholders?
4. What measures are taken to enforce compliance with the updated policy?
5. How are feedback and input from stakeholders incorporated into policy review and update processes?</t>
  </si>
  <si>
    <t>1. Records of policy review and update cycles, including dates and revisions made
2. Documentation showing assessments of changes in requirements, threats, technology, and organizational mission
3. Communications or presentations announcing policy updates to stakeholders
4. Reports or assessments demonstrating compliance with the updated policy
5. Documentation showing the incorporation of stakeholder feedback into policy review and update processes</t>
  </si>
  <si>
    <t>GV.OV-01: Cybersecurity risk management strategy outcomes are reviewed to inform and adjust strategy and direction</t>
  </si>
  <si>
    <t>1. How often are cybersecurity risk management strategy outcomes reviewed within the organization?
2. What mechanisms are in place to assess the effectiveness of cybersecurity risk management strategies?
3. How are lessons learned from cybersecurity incidents or breaches incorporated into strategy review processes?
4. What measures are taken to adjust strategy and direction based on review outcomes?
5. How is the impact of strategy adjustments communicated to relevant stakeholders?</t>
  </si>
  <si>
    <t>1. Records of cybersecurity risk management strategy review cycles, including dates and outcomes
2. Reports or assessments evaluating the effectiveness of cybersecurity risk management strategies
3. Documentation showing lessons learned from cybersecurity incidents and breaches
4. Communications or presentations announcing strategy adjustments to stakeholders
5. Documentation showing the incorporation of stakeholder feedback into strategy review processes</t>
  </si>
  <si>
    <t>GV.OV-02: The cybersecurity risk management strategy is reviewed and adjusted to ensure coverage of organizational requirements and risks</t>
  </si>
  <si>
    <t>1. How does the organization ensure that the cybersecurity risk management strategy remains aligned with organizational requirements and risks?
2. What mechanisms are in place to identify changes in organizational requirements and risks that may impact the strategy?
3. How often is the cybersecurity risk management strategy adjusted based on changing requirements and risks?
4. What measures are taken to ensure that adjustments to the strategy are implemented effectively?
5. How are changes to the strategy communicated to relevant stakeholders?</t>
  </si>
  <si>
    <t>1. Records of cybersecurity risk management strategy review cycles, including dates and outcomes
2. Documentation showing assessments of changes in organizational requirements and risks
3. Reports or assessments demonstrating adjustments to the cybersecurity risk management strategy
4. Documentation showing the implementation of strategy adjustments
5. Communications or presentations announcing changes to the strategy to stakeholders</t>
  </si>
  <si>
    <t>GV.OV-03: Organizational cybersecurity risk management performance is evaluated and reviewed for adjustments needed</t>
  </si>
  <si>
    <t>1. How does the organization evaluate and review its cybersecurity risk management performance?
2. What mechanisms are in place to collect data and metrics related to cybersecurity risk management?
3. How often are performance evaluations and reviews conducted?
4. What measures are taken to identify areas for improvement in cybersecurity risk management?
5. How are adjustments based on performance evaluations communicated and implemented?
6. How does the organization ensure accountability for cybersecurity risk management performance?</t>
  </si>
  <si>
    <t>1. Records of cybersecurity risk management performance evaluations and reviews, including dates and outcomes
2. Metrics and data collected related to cybersecurity risk management performance
3. Reports or assessments identifying areas for improvement in cybersecurity risk management
4. Documentation showing adjustments made based on performance evaluations
5. Communications or presentations announcing performance evaluation outcomes and adjustments to stakeholders
6. Documentation outlining accountability measures for cybersecurity risk management performance</t>
  </si>
  <si>
    <t>GV.SC-01: A cybersecurity supply chain risk management program, strategy, objectives, policies, and processes are established and agreed to by organizational stakeholders</t>
  </si>
  <si>
    <t>1. How does the organization establish its cybersecurity supply chain risk management program?
2. What mechanisms are in place to develop and communicate objectives, policies, and processes for supply chain risk management?
3. How are organizational stakeholders involved in the establishment and agreement of supply chain risk management initiatives?
4. What measures are taken to ensure compliance with supply chain risk management policies and processes?
5. How often are supply chain risk management strategies and objectives reviewed and updated?</t>
  </si>
  <si>
    <t>1. Documentation outlining the cybersecurity supply chain risk management program, including objectives, policies, and processes
2. Records of stakeholder consultations and agreements regarding supply chain risk management initiatives
3. Communications or presentations explaining supply chain risk management objectives, policies, and processes to stakeholders
4. Reports or assessments demonstrating compliance with supply chain risk management policies and processes
5. Documentation showing the periodic review and update of supply chain risk management strategies and objectives</t>
  </si>
  <si>
    <t>IT Manager</t>
  </si>
  <si>
    <t>GV.SC-02: Cybersecurity roles and responsibilities for suppliers, customers, and partners are established, communicated, and coordinated internally and externally</t>
  </si>
  <si>
    <t>1. How does the organization establish roles and responsibilities for cybersecurity within its supply chain?
2. What mechanisms are in place to communicate cybersecurity expectations to suppliers, customers, and partners?
3. How are internal and external stakeholders coordinated to ensure alignment of cybersecurity roles and responsibilities?
4. What measures are taken to ensure that cybersecurity roles and responsibilities are understood and fulfilled by suppliers, customers, and partners?
5. How are changes or updates to cybersecurity roles and responsibilities communicated and implemented?</t>
  </si>
  <si>
    <t>1. Documentation outlining cybersecurity roles and responsibilities for suppliers, customers, and partners
2. Communications or presentations explaining cybersecurity expectations to internal and external stakeholders
3. Records of coordination efforts to align cybersecurity roles and responsibilities
4. Reports or assessments demonstrating understanding and fulfillment of cybersecurity roles and responsibilities by suppliers, customers, and partners
5. Documentation showing the communication and implementation of changes or updates to cybersecurity roles and responsibilities</t>
  </si>
  <si>
    <t>GV.SC-03: Cybersecurity supply chain risk management is integrated into cybersecurity and enterprise risk management, risk assessment, and improvement processes</t>
  </si>
  <si>
    <t>1. How does the organization integrate supply chain risk management into broader cybersecurity and enterprise risk management processes?
2. What mechanisms are in place to ensure that supply chain risks are considered alongside other types of risks?
3. How are risk assessments conducted to identify and prioritize supply chain risks?
4. How are supply chain risk management practices evaluated and improved over time?
5. How does the organization ensure that lessons learned from supply chain incidents are incorporated into risk management processes?</t>
  </si>
  <si>
    <t>1. Documentation showing integration of supply chain risk management into broader risk management frameworks
2. Reports or presentations demonstrating consideration of supply chain risks alongside other types of risks
3. Records of risk assessments specifically focused on supply chain risks
4. Assessments or audits evaluating supply chain risk management practices
5. Documentation showing incorporation of lessons learned from supply chain incidents into risk management processes</t>
  </si>
  <si>
    <t>GV.SC-04: Suppliers are known and prioritized by criticality</t>
  </si>
  <si>
    <t>1. How does the organization identify and assess suppliers in terms of criticality to its operations?
2. What mechanisms are in place to ensure that critical suppliers are identified and prioritized for risk management?
3. How are critical suppliers monitored and evaluated for changes in risk profile?
4. What measures are taken to ensure continuity of operations in the event of disruptions involving critical suppliers?
5. How does the organization communicate with critical suppliers regarding cybersecurity expectations and requirements?</t>
  </si>
  <si>
    <t>1. Records of supplier assessments and evaluations, including criticality rankings
2. Documentation outlining processes for identifying and prioritizing critical suppliers
3. Reports or assessments demonstrating monitoring and evaluation of critical suppliers for changes in risk profile
4. Documentation showing continuity planning efforts involving critical suppliers
5. Communications or agreements outlining cybersecurity expectations and requirements for critical suppliers</t>
  </si>
  <si>
    <t>COO</t>
  </si>
  <si>
    <t>GV.SC-05: Requirements to address cybersecurity risks in supply chains are established, prioritized, and integrated into contracts and other types of agreements with suppliers and other relevant third parties</t>
  </si>
  <si>
    <t>1. How does the organization identify cybersecurity requirements for its supply chain relationships?
2. What mechanisms are in place to prioritize and communicate these requirements to suppliers and other third parties?
3. How are cybersecurity requirements integrated into contracts and agreements with suppliers and third parties?
4. What measures are taken to ensure compliance with cybersecurity requirements by suppliers and third parties?
5. How are changes or updates to cybersecurity requirements communicated and implemented across the supply chain?</t>
  </si>
  <si>
    <t>1. Documentation outlining cybersecurity requirements for supply chain relationships
2. Communications or presentations explaining cybersecurity requirements to suppliers and third parties
3. Contracts or agreements containing cybersecurity clauses or requirements
4. Reports or assessments demonstrating compliance with cybersecurity requirements by suppliers and third parties
5. Documentation showing the communication and implementation of changes or updates to cybersecurity requirements</t>
  </si>
  <si>
    <t>GV.SC-06: Planning and due diligence are performed to reduce risks before entering into formal supplier or other third-party relationships</t>
  </si>
  <si>
    <t>1. How does the organization assess cybersecurity risks associated with potential suppliers or third-party relationships?
2. What mechanisms are in place to conduct due diligence and risk assessments before entering into formal agreements?
3. How are findings from risk assessments used to inform decision-making regarding supplier or third-party relationships?
4. What measures are taken to mitigate identified risks before formalizing relationships?
5. How does the organization ensure that risk assessments are documented and retained for future reference?</t>
  </si>
  <si>
    <t>1. Records of risk assessments conducted for potential suppliers or third-party relationships
2. Documentation outlining due diligence processes for supplier or third-party relationships
3. Reports or assessments demonstrating the use of risk assessment findings in decision-making processes
4. Documentation showing the implementation of risk mitigation measures before formalizing relationships
5. Procedures or policies outlining documentation and retention requirements for risk assessments</t>
  </si>
  <si>
    <t>GV.SC-07: The risks posed by a supplier, their products and services, and other third parties are understood, recorded, prioritized, assessed, responded to, and monitored over the course of the relationship</t>
  </si>
  <si>
    <t>1. How does the organization assess and record risks posed by suppliers, their products and services, and other third parties?
2. What mechanisms are in place to prioritize and assess these risks over the course of the relationship?
3. How are responses to identified risks determined and implemented?
4. What measures are taken to monitor and evaluate risks and responses throughout the relationship?
5. How does the organization ensure that lessons learned from risk management activities are incorporated into future relationship management?</t>
  </si>
  <si>
    <t>1. Risk assessment reports or records specific to suppliers, their products and services, and other third parties
2. Documentation outlining processes for prioritizing and assessing risks over the course of supplier relationships
3. Records of risk response decisions and actions taken
4. Reports or assessments demonstrating monitoring and evaluation of risks and responses
5. Documentation showing the incorporation of lessons learned from risk management activities into relationship management processes</t>
  </si>
  <si>
    <t>GV.SC-08: Relevant suppliers and other third parties are included in incident planning, response, and recovery activities</t>
  </si>
  <si>
    <t>1. How does the organization involve suppliers and other third parties in incident planning and response?
2. What mechanisms are in place to ensure coordination and communication with suppliers and third parties during incident response activities?
3. How are roles and responsibilities defined and communicated to suppliers and third parties in the event of an incident?
4. What measures are taken to ensure that incident response plans account for supplier and third-party dependencies?
5. How does the organization evaluate the effectiveness of supplier and third-party involvement in incident response activities?</t>
  </si>
  <si>
    <t>1. Records of supplier involvement in incident planning and response activities
2. Documentation outlining communication and coordination processes with suppliers and third parties during incidents
3. Agreements or contracts detailing roles and responsibilities of suppliers and third parties in incident response
4. Reports or assessments evaluating the impact of supplier and third-party involvement on incident response effectiveness
5. Documentation showing adjustments made to incident response plans based on supplier and third-party dependencies</t>
  </si>
  <si>
    <t>GV.SC-09: Supply chain security practices are integrated into cybersecurity and enterprise risk management programs, and their performance is monitored throughout the technology product and service life cycle</t>
  </si>
  <si>
    <t>1. How does the organization integrate supply chain security practices into broader cybersecurity and enterprise risk management programs?
2. What mechanisms are in place to monitor the performance of supply chain security practices over the technology product and service life cycle?
3. How are supply chain security practices assessed and evaluated for effectiveness?
4. What measures are taken to ensure that supply chain security practices evolve with changes in technology and threats?
5. How does the organization ensure accountability for the performance of supply chain security practices?</t>
  </si>
  <si>
    <t>1. Documentation outlining integration of supply chain security practices into broader risk management programs
2. Reports or assessments monitoring the performance of supply chain security practices over the product and service life cycle
3. Records of assessments and evaluations of supply chain security practices
4. Documentation showing adjustments made to supply chain security practices based on changes in technology and threats
5. Procedures or policies outlining accountability measures for supply chain security practice performance</t>
  </si>
  <si>
    <t>GV.SC-10: Cybersecurity supply chain risk management plans include provisions for activities that occur after the conclusion of a partnership or service agreement</t>
  </si>
  <si>
    <t>1. How does the organization plan for cybersecurity risks that may arise after the conclusion of supplier partnerships or service agreements?
2. What mechanisms are in place to ensure that post-agreement activities are included in supply chain risk management plans?
3. How are responsibilities defined and communicated for managing cybersecurity risks after the conclusion of agreements?
4. What measures are taken to ensure that post-agreement activities are monitored and evaluated for compliance and effectiveness?
5. How does the organization ensure that lessons learned from post-agreement activities are incorporated into future risk management practices?</t>
  </si>
  <si>
    <t>1. Documentation outlining provisions for post-agreement cybersecurity risk management activities
2. Records of discussions or meetings regarding the inclusion of post-agreement activities in risk management plans
3. Agreements or contracts detailing responsibilities for managing cybersecurity risks after agreement conclusion
4. Reports or assessments monitoring compliance and effectiveness of post-agreement risk management activities
5. Documentation showing the incorporation of lessons learned from post-agreement activities into risk management practices</t>
  </si>
  <si>
    <t>ID.AM-01: Inventories of hardware managed by the organization are maintained</t>
  </si>
  <si>
    <t>1. ID.AM-01: Inventories of hardware managed by the organization are maintained
2. How is the inventory of hardware assets managed and updated within the organization?
3. What information is included in the hardware inventory, and how is it organized?
4. How often are inventory audits conducted to ensure accuracy and completeness?</t>
  </si>
  <si>
    <t>1. Asset inventory databases or systems
2. Reports or records of hardware acquisitions and disposals
3. Documentation outlining procedures for maintaining hardware inventories
4. Periodic audits or assessments of hardware inventory accuracy
5. Documentation showing reconciliation of inventory records with physical assets</t>
  </si>
  <si>
    <t>ID.AM-02: Inventories of software, services, and systems managed by the organization are maintained</t>
  </si>
  <si>
    <t>1. ID.AM-02: Inventories of software, services, and systems managed by the organization are maintained
2. How are inventories of software, services, and systems tracked and maintained?
3. What methods are used to ensure all software and services are accounted for in the inventory?
4. How are changes to software and services documented and updated in the inventory?</t>
  </si>
  <si>
    <t>1. Software asset management tools or databases
2. Records or logs of software installations and removals
3. Documentation outlining procedures for maintaining software inventories
4. Periodic audits or assessments of software inventory accuracy
5. Documentation showing reconciliation of inventory records with software licenses</t>
  </si>
  <si>
    <t>ID.AM-03: Representations of the organization's authorized network communication and internal and external network data flows are maintained</t>
  </si>
  <si>
    <t>1. ID.AM-03: Representations of the organization's authorized network communication and internal and external network data flows are maintained
2. How are representations of network communication and data flows documented and updated?
3. What tools or methodologies are used to visualize and manage network data flows?
4. How are changes to network communication and data flows reviewed and approved?</t>
  </si>
  <si>
    <t>1. Network diagrams or topology maps
2. Documentation of network access control lists and firewall rules
3. Records of network configuration changes
4. Documentation outlining procedures for maintaining network representations
5. Reports or assessments of network security posture based on maintained representations</t>
  </si>
  <si>
    <t>ID.AM-04: Inventories of services provided by suppliers are maintained</t>
  </si>
  <si>
    <t>1. ID.AM-04: Inventories of services provided by suppliers are maintained
2. How are inventories of services provided by suppliers documented and managed?
3. What information is included in the service inventory, and how is it categorized?
4. How are changes or updates to supplier services tracked and recorded?</t>
  </si>
  <si>
    <t>1. Supplier service catalogs or inventories
2. Contracts or agreements detailing services provided by suppliers
3. Documentation outlining procedures for maintaining supplier service inventories
4. Periodic audits or assessments of supplier service inventories
5. Documentation showing reconciliation of inventory records with contracted services</t>
  </si>
  <si>
    <t>ID.AM-05: Assets are prioritized based on classification, criticality, resources, and impact on the mission</t>
  </si>
  <si>
    <t>1. ID.AM-05: Assets are prioritized based on classification, criticality, resources, and impact on the mission
2. What criteria are used to prioritize assets within the organization?
3. How are assets classified and categorized based on their criticality and impact?
4. How is resource allocation aligned with asset priorities and organizational mission objectives?</t>
  </si>
  <si>
    <t>1. Asset prioritization frameworks or matrices
2. Documentation of asset classification criteria and definitions
3. Records of asset classification and prioritization decisions
4. Documentation outlining procedures for asset prioritization
5. Reports or assessments of asset prioritization effectiveness</t>
  </si>
  <si>
    <t>ID.AM-07: Inventories of data and corresponding metadata for designated data types are maintained</t>
  </si>
  <si>
    <t>1. ID.AM-07: Inventories of data and corresponding metadata for designated data types are maintained
2. How are inventories of data and metadata organized and maintained within the organization?
3. What methods are used to classify and categorize different data types?
4. How often are data inventories reviewed and updated to ensure accuracy?</t>
  </si>
  <si>
    <t>1. Data inventory databases or systems
2. Data classification and metadata standards documentation
3. Records of data classification and metadata assignments
4. Documentation outlining procedures for maintaining data inventories
5. Periodic audits or assessments of data inventory accuracy
6. Documentation showing reconciliation of inventory records with actual data assets</t>
  </si>
  <si>
    <t>ID.AM-08: Systems, hardware, software, services, and data are managed throughout their life cycles</t>
  </si>
  <si>
    <t>1. ID.AM-08: Systems, hardware, software, services, and data are managed throughout their life cycles
2. What processes are in place to manage the life cycle of systems, hardware, software, services, and data?
3. How are changes and updates to these assets tracked and documented?
4. How is disposal or decommissioning handled at the end of their life cycle?</t>
  </si>
  <si>
    <t>1. Policies or procedures for asset life cycle management
2. Records or logs of asset acquisition, deployment, maintenance, and disposal
3. Documentation outlining asset management processes and responsibilities
4. Reports or assessments of asset life cycle management compliance
5. Documentation showing implementation of asset management controls and measures</t>
  </si>
  <si>
    <t>ID.RA-01: Vulnerabilities in assets are identified, validated, and recorded</t>
  </si>
  <si>
    <t>1. ID.RA-01: Vulnerabilities in assets are identified, validated, and recorded
2. How are vulnerabilities in assets identified and validated within the organization?
3. What tools or techniques are used for vulnerability assessment?
4. How are vulnerabilities prioritized and addressed based on their severity and potential impact?</t>
  </si>
  <si>
    <t>1. Vulnerability scanning or assessment reports
2. Records of vulnerability remediation activities
3. Documentation outlining vulnerability identification and validation processes
4. Periodic audits or assessments of vulnerability management practices
5. Reports or assessments of vulnerability risk exposure</t>
  </si>
  <si>
    <t>ID.RA-02: Cyber threat intelligence is received from information sharing forums and sources</t>
  </si>
  <si>
    <t>1. ID.RA-02: Cyber threat intelligence is received from information sharing forums and sources
2. What sources are used to gather cyber threat intelligence?
3. How is threat intelligence shared and disseminated within the organization?
4. How does the organization ensure the relevance and accuracy of the threat intelligence received?</t>
  </si>
  <si>
    <t>1. Records of subscriptions to threat intelligence feeds
2. Reports or briefings on emerging threats and indicators of compromise
3. Documentation outlining procedures for threat intelligence collection and dissemination
4. Periodic assessments of threat intelligence relevance and effectiveness
5. Records of threat intelligence-driven actions or responses</t>
  </si>
  <si>
    <t>ID.RA-03: Internal and external threats to the organization are identified and recorded</t>
  </si>
  <si>
    <t>1. ID.RA-03: Internal and external threats to the organization are identified and recorded
2. How are internal and external threats identified and categorized?
3. What methods are used to monitor and detect potential threats?
4. How are threat data and intelligence sources integrated into threat identification processes?</t>
  </si>
  <si>
    <t>1. Threat intelligence reports or assessments
2. Incident reports documenting detected threats
3. Security event logs or monitoring alerts
4. Documentation outlining threat identification and recording processes
5. Reports or assessments of threat identification coverage and accuracy</t>
  </si>
  <si>
    <t>ID.RA-04: Potential impacts and likelihoods of threats exploiting vulnerabilities are identified and recorded</t>
  </si>
  <si>
    <t>1. ID.RA-04: Potential impacts and likelihoods of threats exploiting vulnerabilities are identified and recorded
2. How are potential impacts and likelihoods of threats assessed within the organization?
3. What factors are considered when determining the impact and likelihood of threats?
4. How is this information documented and recorded for analysis?</t>
  </si>
  <si>
    <t>1. Risk assessment reports or matrices
2. Documentation of threat likelihood and impact assessments
3. Records of risk scoring and prioritization
4. Documentation outlining processes for threat impact and likelihood assessment
5. Periodic audits or assessments of risk assessment effectiveness</t>
  </si>
  <si>
    <t>ID.RA-05: Threats, vulnerabilities, likelihoods, and impacts are used to understand inherent risk and inform risk response prioritization</t>
  </si>
  <si>
    <t>1. ID.RA-05: Threats, vulnerabilities, likelihoods, and impacts are used to understand inherent risk and inform risk response prioritization
2. How is inherent risk calculated and assessed based on threats, vulnerabilities, likelihoods, and impacts?
3. How does the organization prioritize risk responses based on this understanding?</t>
  </si>
  <si>
    <t>1. Risk assessment reports or dashboards
2. Documentation of risk scoring and prioritization criteria
3. Records of risk response decisions based on threat and vulnerability assessments
4. Documentation outlining processes for risk response prioritization
5. Reports or assessments of risk response effectiveness</t>
  </si>
  <si>
    <t>ID.RA-06: Risk responses are chosen, prioritized, planned, tracked, and communicated</t>
  </si>
  <si>
    <t>1. ID.RA-06: Risk responses are chosen, prioritized, planned, tracked, and communicated
2. How are risk responses developed and prioritized within the organization?
3. What criteria are used to determine the most appropriate response to identified risks?
4. How are these responses tracked, monitored, and communicated to relevant stakeholders?</t>
  </si>
  <si>
    <t>1. Risk treatment plans or registers
2. Documentation of risk response options and decisions
3. Records of risk response implementation and progress
4. Documentation outlining processes for risk response planning and tracking
5. Reports or assessments of risk response plan effectiveness</t>
  </si>
  <si>
    <t>ID.RA-07: Changes and exceptions are managed, assessed for risk impact, recorded, and tracked</t>
  </si>
  <si>
    <t>1. ID.RA-07: Changes and exceptions are managed, assessed for risk impact, recorded, and tracked
2. How does the organization manage changes and exceptions to established risk management processes?
3. What procedures are in place to assess the risk impact of proposed changes or exceptions?
4. How are these changes documented and tracked over time?</t>
  </si>
  <si>
    <t>1. Change management logs or databases
2. Records of change requests and approvals
3. Documentation outlining change control procedures and responsibilities
4. Reports or assessments of change management compliance
5. Documentation showing risk impact assessment for changes and exceptions</t>
  </si>
  <si>
    <t>ID.RA-08: Processes for receiving, analyzing, and responding to vulnerability disclosures are established</t>
  </si>
  <si>
    <t>1. ID.RA-08: Processes for receiving, analyzing, and responding to vulnerability disclosures are established
2. How does the organization receive vulnerability disclosures from internal and external sources?
3. What procedures are in place to analyze and assess the validity of vulnerability disclosures?
4. How are responses formulated and communicated to relevant parties?</t>
  </si>
  <si>
    <t>1. Vulnerability disclosure policies or procedures
2. Records of reported vulnerabilities and their analysis
3. Documentation outlining vulnerability disclosure handling processes
4. Periodic audits or assessments of vulnerability disclosure procedures
5. Documentation showing response actions taken for disclosed vulnerabilities</t>
  </si>
  <si>
    <t>ID.RA-09: The authenticity and integrity of hardware and software are assessed prior to acquisition and use</t>
  </si>
  <si>
    <t>1. ID.RA-09: The authenticity and integrity of hardware and software are assessed prior to acquisition and use
2. How does the organization verify the authenticity and integrity of hardware and software before acquisition?
3. What measures are in place to ensure the integrity of acquired assets during the procurement process?
4. How are these assessments documented and retained?</t>
  </si>
  <si>
    <t>1. Records of hardware and software authenticity verification
2. Documentation of integrity checks and validation processes
3. Documentation outlining procedures for authenticity and integrity assessment
4. Reports or assessments of authenticity and integrity verification compliance</t>
  </si>
  <si>
    <t>ID.RA-10: Critical suppliers are assessed prior to acquisition</t>
  </si>
  <si>
    <t>1. ID.RA-10: Critical suppliers are assessed prior to acquisition
2. What criteria are used to identify critical suppliers within the organization?
3. How are these suppliers assessed for cybersecurity risks before acquisition?
4. How do these assessments influence the decision-making process when engaging with suppliers?</t>
  </si>
  <si>
    <t>1. Supplier risk assessment reports or profiles
2. Contracts or agreements detailing supplier risk management requirements
3. Documentation outlining supplier assessment criteria and processes
4. Records of supplier assessment findings and decisions
5. Documentation showing supplier risk assessment integration into procurement processes</t>
  </si>
  <si>
    <t>ID.IM-01: Improvements are identified from evaluations</t>
  </si>
  <si>
    <t>1. ID.IM-01: Improvements are identified from evaluations
2. What evaluation methods or frameworks are used to assess cybersecurity practices and processes?
3. How are improvement opportunities identified from these evaluations?
4. How are evaluation findings translated into actionable improvements within the organization?</t>
  </si>
  <si>
    <t>1. Evaluation reports or findings
2. Records of improvement recommendations or initiatives
3. Documentation outlining evaluation criteria and methodologies
4. Reports or assessments of evaluation effectiveness
5. Documentation showing implementation of identified improvements</t>
  </si>
  <si>
    <t>ID.IM-02: Improvements are identified from security tests and exercises, including those done in coordination with suppliers and relevant third parties</t>
  </si>
  <si>
    <t>1. ID.IM-02: Improvements are identified from security tests and exercises, including those done in coordination with suppliers and relevant third parties
2. How does the organization conduct security tests and exercises?
3. What role do suppliers and third parties play in these activities?
4. How are improvement opportunities identified and addressed based on test results?</t>
  </si>
  <si>
    <t>1. Security test reports or exercise debriefings
2. Records of identified weaknesses or vulnerabilities
3. Documentation outlining test and exercise objectives and scenarios
4. Reports or assessments of test and exercise effectiveness
5. Documentation showing implementation of test and exercise findings</t>
  </si>
  <si>
    <t>ID.IM-03: Improvements are identified from execution of operational processes, procedures, and activities</t>
  </si>
  <si>
    <t>1. ID.IM-03: Improvements are identified from execution of operational processes, procedures, and activities
2. How are operational processes and procedures reviewed for potential improvements?
3. What mechanisms are in place to capture feedback from staff regarding process execution?
4. How are identified improvements implemented and tracked over time?</t>
  </si>
  <si>
    <t>1. Operational incident reports or post-mortems
2. Records of process or procedure deviations or inefficiencies
3. Documentation outlining operational process improvement mechanisms
4. Reports or assessments of operational process effectiveness
5. Documentation showing implementation of process improvements</t>
  </si>
  <si>
    <t>ID.IM-04: Incident response plans and other cybersecurity plans that affect operations are established, communicated, maintained, and improved</t>
  </si>
  <si>
    <t>1. ID.IM-04: Incident response plans and other cybersecurity plans that affect operations are established, communicated, maintained, and improved
2. How does the organization develop and establish incident response plans?
3. Can you describe the process for communicating incident response plans to relevant stakeholders?
4. How often are incident response plans reviewed and updated, and what triggers these updates?
5. How are lessons learned from incidents incorporated into plan improvements?</t>
  </si>
  <si>
    <t>1. Incident response plans and playbooks
2. Documentation of plan review and update cycles
3. Records of plan dissemination and training activities
4. Documentation outlining incident response plan maintenance procedures
5. Reports or assessments of incident response plan effectiveness
6. Documentation showing improvements made to incident response plans</t>
  </si>
  <si>
    <t>PR.AA-01: Identities and credentials for authorized users, services, and hardware are managed by the organization</t>
  </si>
  <si>
    <t>1. PR.AA-01: Identities and credentials for authorized users, services, and hardware are managed by the organization
2. How are identities and credentials managed within the organization?
3. Can you describe the process for provisioning and deprovisioning user accounts?
4. What measures are in place to ensure the secure storage and transmission of credentials?
5. How is multi-factor authentication implemented for sensitive accounts?</t>
  </si>
  <si>
    <t>1. User account management policies or procedures
2. Identity and access management systems or tools
3. Records of user account creation, modification, and deletion
4. Documentation outlining identity and credential management processes
5. Reports or assessments of identity and credential management compliance</t>
  </si>
  <si>
    <t>PR.AA-02: Identities are proofed and bound to credentials based on the context of interactions</t>
  </si>
  <si>
    <t>1. PR.AA-02: Identities are proofed and bound to credentials based on the context of interactions
2. How does the organization verify the identity of users before granting access?
3. Can you describe the methods used for identity proofing?
4. What factors or attributes are considered during the proofing process?
5. How are different levels of proofing determined based on the context of user interactions?</t>
  </si>
  <si>
    <t>1. Identity proofing policies or procedures
2. Records of identity verification and validation activities
3. Documentation outlining context-based credential binding processes
4. Reports or assessments of identity proofing and credential binding effectiveness</t>
  </si>
  <si>
    <t>PR.AA-03: Users, services, and hardware are authenticated</t>
  </si>
  <si>
    <t>1. PR.AA-03: Users, services, and hardware are authenticated
2. What authentication methods are employed within the organization?
3. Can you describe the process for authenticating users, services, and hardware?
4. How are authentication mechanisms adapted to different types of users and devices?
5. What measures are in place to prevent unauthorized access through authentication bypass or exploitation of weaknesses?</t>
  </si>
  <si>
    <t>1. Authentication mechanisms or protocols in use
2. Logs or records of authentication attempts and outcomes
3. Documentation outlining authentication methods and requirements
4. Reports or assessments of authentication effectiveness</t>
  </si>
  <si>
    <t>PR.AA-04: Identity assertions are protected, conveyed, and verified</t>
  </si>
  <si>
    <t>1. PR.AA-04: Identity assertions are protected, conveyed, and verified
2. How are identity assertions protected during transmission and storage?
3. Can you describe the mechanisms used for conveying identity assertions?
4. What measures are in place to verify the authenticity and integrity of identity assertions?
5. How are identity-related risks mitigated to prevent impersonation or identity theft attacks?</t>
  </si>
  <si>
    <t>1. Single sign-on (SSO) systems or federated identity solutions
2. Records of identity assertion issuance and validation
3. Documentation outlining identity assertion protection and verification processes
4. Reports or assessments of identity assertion management compliance</t>
  </si>
  <si>
    <t>PR.AA-05: Access permissions, entitlements, and authorizations are defined in a policy, managed, enforced, and reviewed, and incorporate the principles of least privilege and separation of duties</t>
  </si>
  <si>
    <t>1. PR.AA-05: Access permissions, entitlements, and authorizations are defined in a policy, managed, enforced, and reviewed, and incorporate the principles of least privilege and separation of duties
2. How are access permissions and entitlements defined and managed within the organization?
3. Can you describe the policy framework used for managing access permissions?
4. What mechanisms are in place for enforcing the principles of least privilege and separation of duties?
5. How are access permissions and entitlements reviewed and updated to reflect changes in roles and responsibilities?</t>
  </si>
  <si>
    <t>1. Access control policies or matrices
2. Access control lists or permissions configurations
3. Records of access requests, grants, modifications, and revocations
4. Documentation outlining access control policy enforcement mechanisms
5. Reports or assessments of access control policy compliance</t>
  </si>
  <si>
    <t>PR.AA-06: Physical access to assets is managed, monitored, and enforced commensurate with risk</t>
  </si>
  <si>
    <t>1. PR.AA-06: Physical access to assets is managed, monitored, and enforced commensurate with risk
2. How does the organization manage physical access to its assets?
3. Can you describe the measures in place for monitoring physical access?
4. What controls are implemented to enforce physical access policies?
5. How is the level of access control adjusted based on the risk associated with different assets and locations?</t>
  </si>
  <si>
    <t>1. Physical access control policies or procedures
2. Logs or records of physical access events
3. Documentation outlining physical access control measures and monitoring
4. Reports or assessments of physical access control effectiveness</t>
  </si>
  <si>
    <t>PR.AT-01: Personnel are provided with awareness and training so that they possess the knowledge and skills to perform general tasks with cybersecurity risks in mind</t>
  </si>
  <si>
    <t>1. PR.AT-01: Personnel are provided with awareness and training so that they possess the knowledge and skills to perform general tasks with cybersecurity risks in mind
2. How does the organization provide cybersecurity awareness and training to personnel?
3. Can you describe the topics covered in general cybersecurity awareness training?
4. How often are training sessions conducted, and how is the effectiveness of training evaluated?
5. What measures are in place to ensure ongoing awareness and knowledge retention among personnel?</t>
  </si>
  <si>
    <t>1. Security awareness training materials or modules
2. Training completion records or certifications
3. Documentation outlining security awareness and training requirements
4. Reports or assessments of security awareness program effectiveness</t>
  </si>
  <si>
    <t>PR.AT-02: Individuals in specialized roles are provided with awareness and training so that they possess the knowledge and skills to perform relevant tasks with cybersecurity risks in mind</t>
  </si>
  <si>
    <t>1. PR.AT-02: Individuals in specialized roles are provided with awareness and training so that they possess the knowledge and skills to perform relevant tasks with cybersecurity risks in mind
2. How are specialized roles identified within the organization for cybersecurity training?
3. Can you describe the content and focus areas of specialized cybersecurity training?
4. How is the relevance of training content tailored to specific job roles and responsibilities?
5. What mechanisms are in place to assess the proficiency and effectiveness of specialized training for different roles?</t>
  </si>
  <si>
    <t>1. Role-specific cybersecurity training programs or materials
2. Training completion records or certifications for specialized roles
3. Documentation outlining role-based cybersecurity training requirements
4. Reports or assessments of role-based training effectiveness</t>
  </si>
  <si>
    <t>PR.DS-01: The confidentiality, integrity, and availability of data-at-rest are protected</t>
  </si>
  <si>
    <t>1. PR.DS-01: The confidentiality, integrity, and availability of data-at-rest are protected
2. How does the organization protect the confidentiality, integrity, and availability of data stored at rest?
3. Can you describe the encryption mechanisms used to protect data-at-rest?
4. What measures are in place to prevent unauthorized access or tampering with stored data?
5. How are data protection controls adjusted based on the sensitivity and criticality of stored data?</t>
  </si>
  <si>
    <t>1. Data encryption policies or standards
2. Data encryption tools or technologies in use
3. Records of encrypted data storage configurations
4. Documentation outlining data-at-rest protection measures
5. Reports or assessments of data-at-rest protection effectiveness</t>
  </si>
  <si>
    <t>PR.DS-02: The confidentiality, integrity, and availability of data-in-transit are protected</t>
  </si>
  <si>
    <t>1. PR.DS-02: The confidentiality, integrity, and availability of data-in-transit are protected
2. What measures are in place to protect the confidentiality, integrity, and availability of data during transit?
3. Can you describe the encryption protocols and technologies used for securing data-in-transit?
4. How are data protection measures adapted to different types of network communications?
5. What monitoring mechanisms are in place to detect and respond to unauthorized access or tampering during data transit?</t>
  </si>
  <si>
    <t>1. Network encryption protocols or technologies in use
2. Records of encrypted communication sessions
3. Documentation outlining data-in-transit protection mechanisms
4. Reports or assessments of data-in-transit protection effectiveness</t>
  </si>
  <si>
    <t>PR.DS-10: The confidentiality, integrity, and availability of data-in-use are protected</t>
  </si>
  <si>
    <t>1. PR.DS-10: The confidentiality, integrity, and availability of data-in-use are protected
2. How does the organization protect the confidentiality, integrity, and availability of data while in use?
3. Can you describe the security measures applied to data-in-use?
4. What controls are in place to prevent unauthorized access or leakage of sensitive data during processing?
5. How are encryption and access controls implemented to safeguard data during processing activities?</t>
  </si>
  <si>
    <t>1. Data loss prevention (DLP) policies or solutions
2. Records of protected data usage and access
3. Documentation outlining data-in-use protection controls
4. Reports or assessments of data-in-use protection effectiveness</t>
  </si>
  <si>
    <t>PR.DS-11: Backups of data are created, protected, maintained, and tested</t>
  </si>
  <si>
    <t>1. PR.DS-11: Backups of data are created, protected, maintained, and tested
2. What processes are in place for creating backups of critical data?
3. Can you describe the backup storage and protection mechanisms used?
4. How often are backups performed, and what data retention policies are followed?
5. What procedures are in place for testing the integrity and reliability of backups?
6. How are backup and recovery plans adapted to changes in data volume and criticality?</t>
  </si>
  <si>
    <t>1. Backup and recovery policies or procedures
2. Backup schedules and retention policies
3. Records of backup creation, storage, and testing activities
4. Documentation outlining backup and recovery processes
5. Reports or assessments of backup and recovery effectiveness</t>
  </si>
  <si>
    <t>PR.PS-01: Configuration management practices are established and applied</t>
  </si>
  <si>
    <t>1. PR.PS-01: Configuration management practices are established and applied
2. How does the organization manage configuration changes to its systems and assets?
3. Can you describe the configuration management practices followed?
4. What tools or systems are used to automate configuration management processes?
5. How are changes authorized, documented, and reviewed to ensure compliance with configuration standards?
6. What measures are in place to detect unauthorized or unauthorized configuration changes?</t>
  </si>
  <si>
    <t>1. Configuration management policies or standards
2. Configuration management tools or systems in use
3. Records of configuration baselines and changes
4. Documentation outlining configuration management procedures
5. Reports or assessments of configuration management compliance</t>
  </si>
  <si>
    <t>PR.PS-02: Software is maintained, replaced, and removed commensurate with risk</t>
  </si>
  <si>
    <t>1. PR.PS-02: Software is maintained, replaced, and removed commensurate with risk
2. How does the organization manage the lifecycle of software applications?
3. Can you describe the processes for software maintenance, replacement, and removal?
4. What criteria are used to determine the risk associated with software applications?
5. How are outdated or vulnerable software applications identified</t>
  </si>
  <si>
    <t>1. Software inventory management systems or tools
2. Records of software lifecycle management activities
3. Documentation outlining software maintenance and retirement procedures
4. Reports or assessments of software maintenance effectiveness</t>
  </si>
  <si>
    <t>PR.PS-03: Hardware is maintained, replaced, and removed commensurate with risk</t>
  </si>
  <si>
    <t>1. PR.PS-03: Hardware is maintained, replaced, and removed commensurate with risk
2. How does the organization manage the lifecycle of hardware assets?
3. Can you describe the processes for hardware maintenance, replacement, and decommissioning?
4. What criteria are used to assess the risk associated with hardware assets?
5. How are outdated or end-of-life hardware components identified and retired from production environments?
6. What measures are in place to securely dispose of decommissioned hardware and prevent data exposure?</t>
  </si>
  <si>
    <t>1. Hardware asset management systems or tools
2. Records of hardware maintenance and replacement cycles
3. Documentation outlining hardware maintenance and retirement procedures
4. Reports or assessments of hardware maintenance effectiveness</t>
  </si>
  <si>
    <t>PR.PS-04: Log records are generated and made available for continuous monitoring</t>
  </si>
  <si>
    <t>1. PR.PS-04: Log records are generated and made available for continuous monitoring
2. How does the organization generate and manage log records from its systems and applications?
3. Can you describe the types of information captured in log records?
4. What mechanisms are in place for centralizing and storing log data?
5. How are log records protected from tampering or unauthorized access?
6. What tools or systems are used for log analysis and continuous monitoring?
7. How is the integrity and reliability of log records ensured over time?</t>
  </si>
  <si>
    <t>1. Logging and monitoring policies or procedures
2. Log management solutions or platforms in use
3. Records of log generation and storage
4. Documentation outlining log retention and access controls
5. Reports or assessments of log management compliance</t>
  </si>
  <si>
    <t>PR.PS-05: Installation and execution of unauthorized software are prevented</t>
  </si>
  <si>
    <t>1. PR.PS-05: Installation and execution of unauthorized software are prevented
2. What measures are in place to prevent the installation and execution of unauthorized software?
3. Can you describe the methods used for software whitelisting and blacklisting?
4. How are software installation policies enforced on endpoints and servers?
5. What controls are in place to prevent unauthorized software downloads from the internet?
6. How is the organization alerted or notified about attempts to install unauthorized software?
7. How are exceptions handled for legitimate software installations that may not be whitelisted?</t>
  </si>
  <si>
    <t>1. Application whitelisting or blacklisting solutions
2. Records of software installation attempts and outcomes
3. Documentation outlining software control mechanisms
4. Reports or assessments of unauthorized software prevention effectiveness</t>
  </si>
  <si>
    <t>PR.PS-06: Secure software development practices are integrated, and their performance is monitored throughout the software development life cycle</t>
  </si>
  <si>
    <t>1. PR.PS-06: Secure software development practices are integrated, and their performance is monitored throughout the software development lifecycle
2. How does the organization integrate secure software development practices?
3. Can you describe the secure development methodologies followed?
4. What security controls are integrated into the software development lifecycle?
5. How are security requirements defined and tracked throughout the development process?
6. What measures are in place to ensure compliance with security standards and best practices?
7. How is the performance of secure software development practices monitored and evaluated?</t>
  </si>
  <si>
    <t>1. Secure software development frameworks or methodologies
2. Code review and testing reports or metrics
3. Documentation outlining secure development practices and controls
4. Reports or assessments of secure software development effectiveness</t>
  </si>
  <si>
    <t>PR.IR-01: Networks and environments are protected from unauthorized logical access and usage</t>
  </si>
  <si>
    <t>1. PR.IR-01: Networks and environments are protected from unauthorized logical access and usage
2. What measures are in place to protect networks and environments from unauthorized logical access?
3. Can you describe the network segmentation and access control mechanisms implemented?
4. How are network boundaries and trust zones defined and enforced?
5. What monitoring tools are used to detect and respond to unauthorized access attempts?
6. How are user permissions and access rights managed and reviewed to prevent unauthorized access?
7. What measures are in place to detect and mitigate insider threats?</t>
  </si>
  <si>
    <t>1. Network access control policies or solutions
2. Records of access control violations or anomalies
3. Documentation outlining logical access control mechanisms
4. Reports or assessments of logical access control effectiveness</t>
  </si>
  <si>
    <t>PR.IR-02: The organization's technology assets are protected from environmental threats</t>
  </si>
  <si>
    <t>1. PR.IR-02: The organization's technology assets are protected from environmental threats
2. How does the organization protect its technology assets from environmental threats?
3. Can you describe the physical security controls implemented for data centers and server rooms?
4. What measures are in place to protect hardware assets from power outages, floods, fires, or other environmental risks?
5. How are environmental monitoring systems utilized to detect and respond to threats?
6. What redundancy and failover mechanisms are implemented to ensure continuity of operations in case of environmental disruptions?
7. How are environmental risk assessments conducted to identify vulnerabilities and plan mitigation strategies?</t>
  </si>
  <si>
    <t>1. Environmental monitoring systems or sensors
2. Records of environmental threat events or incidents
3. Documentation outlining environmental threat protection measures
4. Reports or assessments of environmental threat protection effectiveness</t>
  </si>
  <si>
    <t>PR.IR-03: Mechanisms are implemented to achieve resilience requirements in normal and adverse situations</t>
  </si>
  <si>
    <t>1. PR.IR-03: Mechanisms are implemented to achieve resilience requirements in normal and adverse situations
2. What mechanisms are in place to ensure resilience in both normal and adverse situations?
3. Can you describe the redundancy and failover strategies implemented for critical systems?
4. How is data replication and synchronization managed to ensure availability and consistency?
5. What business continuity and disaster recovery plans are in place to maintain operations during adverse events?
6. How are resilience requirements defined, tested, and validated?
7. What measures are taken to ensure that critical services can be quickly restored in case of disruptions?</t>
  </si>
  <si>
    <t>1. Resilience and redundancy strategies or plans
2. Records of resilience mechanism implementation and testing
3. Documentation outlining resilience requirements and measures
4. Reports or assessments of resilience mechanism effectiveness</t>
  </si>
  <si>
    <t>PR.IR-04: Adequate resource capacity to ensure availability is maintained</t>
  </si>
  <si>
    <t>1. PR.IR-04: Adequate resource capacity to ensure availability is maintained
2. How does the organization ensure adequate resource capacity to maintain availability?
3. Can you describe the capacity planning and resource allocation processes?
4. What tools or metrics are used to monitor resource utilization and performance?
5. How are scalability requirements assessed and addressed for growing demand?
6. What measures are in place to prevent resource exhaustion and performance degradation under high loads?
7. How are contingency plans activated to allocate additional resources during peak usage periods?</t>
  </si>
  <si>
    <t>1. Capacity planning and monitoring tools or solutions
2. Records of resource utilization and performance metrics
3. Documentation outlining resource capacity requirements and thresholds
4. Reports or assessments of resource capacity management effectiveness</t>
  </si>
  <si>
    <t>DE.CM-01: Networks and network services are monitored to find potentially adverse events</t>
  </si>
  <si>
    <t>1. DE.CM-01: Networks and network services are monitored to find potentially adverse events
2. How does the organization monitor its networks and network services for potential adverse events?
3. Can you describe the network monitoring tools and technologies used?
4. What types of events or anomalies are considered indicators of potential threats or vulnerabilities?
5. How are network traffic patterns analyzed to detect abnormal behavior or security incidents?
6. What measures are in place to ensure timely detection and response to network security events?
7. How are network monitoring activities coordinated with other security controls and incident response processes?</t>
  </si>
  <si>
    <t>1. Network monitoring tools or solutions
2. Logs or records of network traffic and service activity
3. Documentation outlining network monitoring criteria and thresholds
4. Reports or assessments of network monitoring effectiveness</t>
  </si>
  <si>
    <t>DE.CM-02: The physical environment is monitored to find potentially adverse events</t>
  </si>
  <si>
    <t>1. DE.CM-02: The physical environment is monitored to find potentially adverse events
2. What measures are in place to monitor the physical environment for potential adverse events?
3. Can you describe the physical security controls and surveillance systems deployed?
4. What types of events or activities are considered indicators of potential physical threats?
5. How are access logs and entry records used to track and investigate physical security incidents?
6. What measures are in place to detect and respond to unauthorized access attempts or breaches of physical security perimeters?
7. How are physical security monitoring activities integrated with overall security operations?</t>
  </si>
  <si>
    <t>1. Physical security monitoring systems or sensors
2. Logs or records of physical access events and environmental conditions
3. Documentation outlining physical environment monitoring measures
4. Reports or assessments of physical environment monitoring effectiveness</t>
  </si>
  <si>
    <t>DE.CM-03: Personnel activity and technology usage are monitored to find potentially adverse events</t>
  </si>
  <si>
    <t>1. DE.CM-03: Personnel activity and technology usage are monitored to find potentially adverse events
2. How does the organization monitor personnel activity and technology usage for potential adverse events?
3. Can you describe the user activity monitoring tools and technologies implemented?
4. What types of user behaviors or actions are considered indicators of potential security incidents?
5. How are user access logs and audit trails analyzed to identify suspicious activities or policy violations?
6. What measures are in place to detect insider threats or unauthorized access by employees?
7. How is technology usage monitored to identify unauthorized software installations or non-compliant activities?</t>
  </si>
  <si>
    <t>1. User activity monitoring solutions or tools
2. Logs or records of user actions and system events
3. Documentation outlining personnel and technology usage monitoring criteria
4. Reports or assessments of activity and usage monitoring effectiveness</t>
  </si>
  <si>
    <t>DE.CM-06: External service provider activities and services are monitored to find potentially adverse events</t>
  </si>
  <si>
    <t>1. DE.CM-06: External service provider activities and services are monitored to find potentially adverse events
2. What measures are in place to monitor the activities and services of external service providers?
3. Can you describe the monitoring controls and contractual requirements for third-party vendors?
4. What types of events or activities are considered indicators of potential risks or breaches by external providers?
5. How are service level agreements (SLAs) and performance metrics used to track vendor compliance and service quality?
6. What measures are in place to ensure timely detection and response to security incidents involving external service providers?
7. How are</t>
  </si>
  <si>
    <t>1. Service provider monitoring agreements or arrangements
2. Logs or reports of service provider activities and service levels
3. Documentation outlining service provider monitoring requirements
4. Reports or assessments of service provider monitoring effectiveness</t>
  </si>
  <si>
    <t>DE.CM-09: Computing hardware and software, runtime environments, and their data are monitored to find potentially adverse events</t>
  </si>
  <si>
    <t>DE.AE-02: Potentially adverse events are analyzed to better understand associated activities</t>
  </si>
  <si>
    <t>1. DE.AE-02: Potentially adverse events are analyzed to better understand associated activities
2. How does the organization analyze potentially adverse events to understand associated activities?
3. Can you describe the process for incident analysis and investigation?
4. What tools or techniques are used to correlate and analyze event data?
5. How are incident timelines reconstructed to identify root causes and attack vectors?
6. What measures are in place to preserve the integrity and confidentiality of incident data during analysis?
7. How are findings from incident analysis used to improve security controls and response procedures?</t>
  </si>
  <si>
    <t>1. Incident analysis reports or summaries
2. Records of incident response actions and outcomes
3. Documentation outlining incident analysis processes and techniques
4. Reports or assessments of incident analysis effectiveness</t>
  </si>
  <si>
    <t>DE.AE-03: Information is correlated from multiple sources</t>
  </si>
  <si>
    <t>1. DE.AE-03: Information is correlated from multiple sources
2. How does the organization correlate information from multiple sources to identify potential security threats?
3. Can you describe the sources of security information used for correlation?
4. What tools or platforms are employed for aggregating and correlating security data?
5. How is threat intelligence integrated into the correlation process?
6. What measures are in place to ensure data consistency and accuracy across correlated sources?
7. How are correlation rules and algorithms customized to address specific threats or attack patterns?
8. How is the correlation process automated to improve detection and response capabilities?</t>
  </si>
  <si>
    <t>1. Correlation rules or algorithms used in security information and event management (SIEM) systems
2. Records or logs of correlated security events or incidents
3. Documentation outlining information correlation processes and tools
4. Reports or assessments of information correlation effectiveness</t>
  </si>
  <si>
    <t>DE.AE-04: The estimated impact and scope of adverse events are understood</t>
  </si>
  <si>
    <t>1. DE.AE-04: The estimated impact and scope of adverse events are understood
2. How does the organization assess the estimated impact and scope of adverse events?
3. Can you describe the criteria used for assessing the severity and consequences of security incidents?
4. What factors are considered when estimating the potential impact on business operations?
5. How are stakeholders informed about the potential impact and implications of security events?
6. What measures are in place to mitigate or contain the impact of security incidents?
7. How is the scope of incidents determined to assess the breadth and depth of potential exposure?
8. How are incident response plans adjusted based on the estimated impact and scope of security events?</t>
  </si>
  <si>
    <t>1. Impact assessment reports or analyses
2. Records of incident impact estimation and scoping
3. Documentation outlining impact assessment methodologies
4. Reports or assessments of impact assessment accuracy</t>
  </si>
  <si>
    <t>DE.AE-06: Information on adverse events is provided to authorized staff and tools</t>
  </si>
  <si>
    <t>1. DE.AE-06: Information on adverse events is provided to authorized staff and tools
2. How does the organization disseminate information on adverse events to authorized staff and tools?
3. Can you describe the communication channels and protocols used for incident notification?
4. What measures are in place to ensure timely and accurate reporting of security incidents?
5. How are incident notifications prioritized and escalated based on severity?
6. What tools or platforms are used for incident alerting and notification?
7. How are incident responders coordinated and mobilized to address reported security events?
8. What mechanisms are in place to verify incident notifications and prevent false positives?</t>
  </si>
  <si>
    <t>1. Incident notification procedures or mechanisms
2. Records of incident notifications and recipients
3. Documentation outlining incident notification criteria and channels
4. Reports or assessments of incident notification effectiveness</t>
  </si>
  <si>
    <t>DE.AE-07: Cyber threat intelligence and other contextual information are integrated into the analysis</t>
  </si>
  <si>
    <t>1. DE.AE-07: Cyber threat intelligence and other contextual information are integrated into the analysis
2. How does the organization integrate cyber threat intelligence into incident analysis?
3. Can you describe the sources of threat intelligence used for analysis?
4. What types of contextual information are considered during incident investigation?
5. How is threat intelligence correlated with internal security events and indicators?
6. What measures are in place to validate and verify the accuracy of threat intelligence?
7. How are threat actor tactics, techniques, and procedures (TTPs) incorporated into incident response strategies?
8. How is threat intelligence shared with other organizations or industry groups to enhance collective defense?</t>
  </si>
  <si>
    <t>1. Threat intelligence feeds or sources integrated with analysis tools
2. Records of threat intelligence utilization in incident analysis
3. Documentation outlining threat intelligence integration processes
4. Reports or assessments of threat intelligence integration effectiveness</t>
  </si>
  <si>
    <t>DE.AE-08: Incidents are declared when adverse events meet the defined incident criteria</t>
  </si>
  <si>
    <t>1. DE.AE-08: Incidents are declared when adverse events meet the defined incident criteria
2. How does the organization determine when adverse events meet the criteria for declaring incidents?
3. Can you describe the incident classification and categorization process?
4. What criteria are used to distinguish between security incidents and normal operational events?
5. How are incident thresholds and severity levels defined and documented?
6. What measures are in place to ensure consistency and objectivity in incident classification?
7. How are incident declaration criteria adjusted to account for evolving threats and changes in business requirements?
8. How are stakeholders notified and informed when incidents are officially declared?</t>
  </si>
  <si>
    <t>1. Incident declaration policies or procedures
2. Records of incident declaration decisions
3. Documentation outlining incident declaration criteria and thresholds
4. Reports or assessments of incident declaration accuracy</t>
  </si>
  <si>
    <t>RS.MA-01: The incident response plan is executed in coordination with relevant third parties once an incident is declared</t>
  </si>
  <si>
    <t>1. RS.MA-01: The incident response plan is executed in coordination with relevant third parties once an incident is declared
2. How does the organization coordinate incident response with relevant third parties?
3. Can you describe the process for involving external stakeholders in incident response?
4. What types of third-party organizations or entities are typically involved in incident management?
5. How are communication channels established and maintained with external responders?
6. What measures are in place to ensure alignment and collaboration between internal and external incident response teams?
7. How is sensitive information shared securely with external parties during incident response?</t>
  </si>
  <si>
    <t>1. Incident response plan documentation
2. Records of coordination activities with third parties during incident response
3. Documentation outlining roles and responsibilities of third parties in incident response
4. Reports or assessments of incident response plan execution effectiveness</t>
  </si>
  <si>
    <t>RS.MA-02: Incident reports are triaged and validated</t>
  </si>
  <si>
    <t>1. RS.MA-02: Incident reports are triaged and validated
2. How does the organization triage and validate incident reports?
3. Can you describe the criteria and procedures used for incident prioritization?
4. What measures are in place to verify the authenticity and accuracy of reported incidents?
5. How are incident reports categorized based on severity and impact?
6. What tools or systems are used for incident tracking and management?
7. How are incident response timelines established and monitored?
8. How are incident reports documented and archived for future reference and analysis?</t>
  </si>
  <si>
    <t>1. Incident triage and validation procedures
2. Records of incident reports and their triage status
3. Documentation outlining incident report validation criteria
4. Reports or assessments of incident report triage and validation effectiveness</t>
  </si>
  <si>
    <t>RS.MA-03: Incidents are categorized and prioritized</t>
  </si>
  <si>
    <t>1. RS.MA-03: Incidents are categorized and prioritized
2. What criteria are used to categorize and prioritize security incidents?
3. Can you describe the incident prioritization framework or matrix used?
4. How are incident categories and priorities communicated to response teams?
5. What measures are in place to ensure consistency and fairness in incident prioritization?
6. How are response resources allocated based on incident categories and priorities?
7. How are incident categories and priorities adjusted in real-time based on changing circumstances or threat intelligence?
8. What metrics or KPIs are used to evaluate the effectiveness of incident prioritization?</t>
  </si>
  <si>
    <t>1. Incident categorization and prioritization criteria
2. Records of incident categorization and prioritization decisions
3. Documentation outlining incident categorization and prioritization processes
4. Reports or assessments of incident categorization and prioritization effectiveness</t>
  </si>
  <si>
    <t>RS.MA-04: Incidents are escalated or elevated as needed</t>
  </si>
  <si>
    <t>1. RS.MA-04: Incidents are escalated or elevated as needed
2. How does the organization determine when incidents need to be escalated or elevated?
3. Can you describe the escalation procedures and levels used?
4. What criteria are used to trigger incident escalation?
5. How are stakeholders informed about incident escalations and status changes?
6. What measures are in place to ensure timely and effective escalations?
7. How are incident escalations coordinated between different response teams and organizational levels?
8. What communication channels are used for incident escalation and how are they</t>
  </si>
  <si>
    <t>1. Incident escalation and elevation procedures
2. Records of incident escalation or elevation actions
3. Documentation outlining incident escalation and elevation criteria
4. Reports or assessments of incident escalation and elevation effectiveness</t>
  </si>
  <si>
    <t>RS.MA-05: The criteria for initiating incident recovery are applied</t>
  </si>
  <si>
    <t>1. RS.MA-05: Incident response actions are coordinated with stakeholders
2. How does the organization coordinate incident response actions with stakeholders?
3. Can you describe the communication channels and protocols used for stakeholder engagement?
4. What roles and responsibilities do stakeholders have in the incident response process?
5. How are stakeholders kept informed about incident response progress and outcomes?
6. What measures are in place to ensure alignment and collaboration between internal teams and stakeholders?
7. How are stakeholder expectations managed during incident response?
8. What mechanisms are in place for obtaining stakeholder feedback and incorporating it into incident response improvements?</t>
  </si>
  <si>
    <t>1. Incident recovery criteria or thresholds
2. Records of incident recovery initiation decisions
3. Documentation outlining incident recovery initiation processes
4. Reports or assessments of incident recovery initiation effectiveness</t>
  </si>
  <si>
    <t>RS.AN-03: Analysis is performed to establish what has taken place during an incident and the root cause of the incident</t>
  </si>
  <si>
    <t>1. How does the organization conduct analysis to determine what occurred during an incident?
2. Can you describe the methodology used to establish the root cause of security incidents?
3. What types of data sources and evidence are analyzed during incident analysis?
4. How are different analysis techniques employed to reconstruct incident timelines and sequences of events?
5. What measures are in place to ensure the accuracy and reliability of incident analysis findings?
6. How is incident analysis used to identify underlying vulnerabilities or weaknesses in security controls?</t>
  </si>
  <si>
    <t>1. Incident analysis methodologies or frameworks
2. Analysis reports detailing incident timelines, actions, and root cause analysis
3. Documentation outlining incident analysis processes and techniques
4. Reports or assessments of incident analysis effectiveness</t>
  </si>
  <si>
    <t>RS.AN-06: Actions performed during an investigation are recorded, and the records' integrity and provenance are preserved</t>
  </si>
  <si>
    <t>1. How does the organization record actions taken during incident investigations?
2. Can you describe the process for documenting investigation activities and findings?
3. What measures are in place to ensure the integrity and authenticity of investigation records?
4. How are timestamps and audit trails used to track the chronology of investigation actions?
5. What mechanisms are in place to prevent tampering or unauthorized modification of investigation records?
6. How are investigation records stored, secured, and retained for future reference or legal purposes?</t>
  </si>
  <si>
    <t>1. Investigation documentation and records
2. Logs or records of investigation activities and findings
3. Documentation outlining investigation record management processes
4. Reports or assessments of investigation record integrity and provenance</t>
  </si>
  <si>
    <t>RS.AN-07: Incident data and metadata are collected, and their integrity and provenance are preserved</t>
  </si>
  <si>
    <t>1. What methods are used to collect incident data and metadata?
2. Can you describe the types of information included in incident data and metadata?
3. How is the integrity of collected data and metadata maintained throughout the investigation process?
4. What measures are in place to ensure the accuracy and completeness of collected data?
5. How are data provenance and chain of custody maintained for forensic purposes?
6. What tools or technologies are used for data collection and preservation during incident response?</t>
  </si>
  <si>
    <t>1. Incident data collection and preservation procedures
2. Records of incident data and metadata collection activities
3. Documentation outlining incident data integrity and provenance preservation measures
4. Reports or assessments of incident data integrity and provenance</t>
  </si>
  <si>
    <t>RS.AN-08: An incident's magnitude is estimated and validated</t>
  </si>
  <si>
    <t>1. How does the organization estimate the magnitude or impact of security incidents?
2. Can you describe the factors considered when assessing the severity and scale of incidents?
3. What metrics or criteria are used to validate the estimated magnitude of incidents?
4. How are incident impact assessments used to prioritize response actions?
5. What measures are in place to ensure consistency and objectivity in magnitude estimation?
6. How are incident magnitude assessments communicated to stakeholders and decision-makers?</t>
  </si>
  <si>
    <t>1. Incident magnitude estimation methodologies
2. Records of incident magnitude estimation and validation processes
3. Documentation outlining incident magnitude estimation criteria and techniques
4. Reports or assessments of incident magnitude estimation effectiveness</t>
  </si>
  <si>
    <t>RS.CO-02: Internal and external stakeholders are notified of incidents</t>
  </si>
  <si>
    <t>1. How does the organization notify internal stakeholders about security incidents?
2. Can you describe the communication channels and protocols used for internal incident notifications?
3. What information is typically included in incident notifications to internal stakeholders?
4. How are external stakeholders informed about security incidents affecting them?
5. What measures are in place to ensure timely and accurate incident notifications?
6. How are incident notification procedures adapted for different types of incidents or stakeholders?</t>
  </si>
  <si>
    <t>1. Incident notification procedures or protocols
2. Records of incident notifications to stakeholders
3. Documentation outlining stakeholder notification criteria and channels
4. Reports or assessments of stakeholder notification effectiveness</t>
  </si>
  <si>
    <t>RS.CO-03: Information is shared with designated internal and external stakeholders</t>
  </si>
  <si>
    <t>1. How does the organization share information about security incidents with designated stakeholders?
2. Can you describe the process for identifying and engaging relevant internal stakeholders?
3. What criteria are used to determine which external stakeholders should receive incident information?
4. How is incident information packaged and communicated to different stakeholder groups?
5. What measures are in place to protect sensitive or confidential information when sharing incident details?
6. How are feedback and insights from stakeholders incorporated into incident response efforts?</t>
  </si>
  <si>
    <t>1. Information sharing policies or agreements
2. Records of information sharing activities with stakeholders
3. Documentation outlining information sharing processes and criteria
4. Reports or assessments of information sharing effectiveness</t>
  </si>
  <si>
    <t>RS.MI-01: Incidents are contained</t>
  </si>
  <si>
    <t>1. How does the organization ensure incidents are contained effectively?
2. Can you describe the process for isolating and limiting the impact of security incidents?
3. What measures are in place to prevent the spread or escalation of incidents?
4. How are containment measures tailored to different types of incidents or threat scenarios?
5. What role do automated response mechanisms play in incident containment?
6. How is the effectiveness of incident containment measures evaluated and validated?
7. What steps are taken to prevent recurrence of incidents after containment?</t>
  </si>
  <si>
    <t>1. Incident containment procedures and protocols
2. Records of incident containment actions and outcomes
3. Documentation outlining incident containment measures
4. Reports or assessments of incident containment effectiveness</t>
  </si>
  <si>
    <t>RS.MI-02: Incidents are eradicated</t>
  </si>
  <si>
    <t>1. How does the organization ensure incidents are completely eradicated?
2. Can you describe the process for identifying and removing malicious artifacts or unauthorized access?
3. What measures are in place to ensure thoroughness and completeness in incident eradication?
4. How are systems and networks scanned or monitored to confirm eradication of threats?
5. What role do forensic analysis techniques play in incident eradication?
6. How is the success of eradication efforts measured and validated?
7. What steps are taken to prevent re-infection or persistence of threats post-eradication?
8. How are lessons learned from incident eradication applied to improve future response efforts?</t>
  </si>
  <si>
    <t>1. Incident eradication procedures and techniques
2. Records of incident eradication activities and outcomes
3. Documentation outlining incident eradication measures
4. Reports or assessments of incident eradication effectiveness</t>
  </si>
  <si>
    <t>RC.RP-01: The recovery portion of the incident response plan is executed once initiated from the incident response process</t>
  </si>
  <si>
    <t>1. How does the organization verify the integrity of restored assets after an incident?
2. Can you describe the process for validating the functionality and security of restored systems and services?
3. What measures are in place to ensure that restored assets are free from residual threats or vulnerabilities?
4. How is normal operating status defined and confirmed following restoration activities?
5. What mechanisms are used to monitor and assess the performance of restored systems and services?
6. How are user acceptance testing and validation conducted as part of the restoration process?
7. What safeguards are in place to prevent re-infection or recurrence of incidents post-restoration?
8. How are stakeholders and end-users involved in verifying the integrity of restored assets and services?</t>
  </si>
  <si>
    <t>1. Incident response plan execution records
2. Records of recovery actions taken
3. Documentation outlining the execution process
4. Reports or assessments of incident recovery effectiveness</t>
  </si>
  <si>
    <t>RC.RP-02: Recovery actions are selected, scoped, prioritized, and performed</t>
  </si>
  <si>
    <t>1. How does the organization determine when incident recovery is complete?
2. Can you describe the criteria or indicators used to declare the end of incident recovery?
3. What documentation and reporting requirements are associated with the completion of incident recovery?
4. How are incident-related records and artifacts compiled and finalized post-recovery?
5. What measures are in place to ensure that all recovery activities and outcomes are documented?
6. How is the success or effectiveness of incident recovery efforts evaluated and assessed?
7. What steps are taken to transition from recovery to post-incident monitoring and evaluation?
8. How are incident recovery lessons learned captured and incorporated into future response planning?</t>
  </si>
  <si>
    <t>RC.RP-03: The integrity of backups and other restoration assets is verified before using them for restoration</t>
  </si>
  <si>
    <t>1. How does the organization communicate progress in restoring operational capabilities after an incident?
2. Can you describe the channels and mechanisms used to share recovery updates with stakeholders?
3. What information is typically included in recovery status reports and communications?
4. How are stakeholders kept informed about potential impacts or delays in recovery activities?
5. What measures are in place to ensure transparency and accountability in recovery communications?
6. How are feedback and input from stakeholders integrated into recovery decision-making?
7. What role does timely and accurate communication play in maintaining stakeholder confidence during recovery efforts?
8. How are recovery communications tailored to different stakeholder groups and their respective interests or concerns?</t>
  </si>
  <si>
    <t>1. Recovery action plans or checklists
2. Documentation outlining recovery action selection criteria
3. Records of recovery action prioritization and execution
4. Reports or assessments of recovery action effectiveness</t>
  </si>
  <si>
    <t>RC.RP-04: Critical mission functions and cybersecurity risk management are considered to establish post-incident operational norms</t>
  </si>
  <si>
    <t>1. How does the organization communicate incident recovery updates to the public or external stakeholders?
2. Can you describe the process for preparing and disseminating public updates on incident recovery?
3. What channels and platforms are used to share recovery progress and status with external audiences?
4. What information is typically included in public incident recovery updates?
5. How are public communications coordinated with internal messaging and stakeholder notifications?
6. What measures are in place to ensure accuracy, consistency, and timeliness in public recovery communications?
7. How does the organization address media inquiries or public concerns during incident recovery?
8. What strategies are employed to maintain public trust and confidence in the organization's response efforts?</t>
  </si>
  <si>
    <t>1. Backup and restoration asset integrity verification procedures
2. Records of backup integrity verification activities
3. Documentation outlining backup integrity verification processes
4. Reports or assessments of backup integrity verification effectiveness</t>
  </si>
  <si>
    <t>RC.RP-05: The integrity of restored assets is verified, systems and services are restored, and normal operating status is confirmed</t>
  </si>
  <si>
    <t>1. Post-incident operational norm establishment policies or procedures
2. Records of critical function and risk management considerations
3. Documentation outlining post-incident operational norm establishment criteria
4. Reports or assessments of norm establishment effectiveness</t>
  </si>
  <si>
    <t>RC.RP-06: The end of incident recovery is declared based on criteria, and incident-related documentation is completed</t>
  </si>
  <si>
    <t>1. Asset integrity verification procedures
2. Records of asset integrity verification activities
3. Documentation outlining asset integrity verification processes
4. Reports or assessments of asset integrity verification effectiveness</t>
  </si>
  <si>
    <t>RC.CO-03: Recovery activities and progress in restoring operational capabilities are communicated to designated internal and external stakeholders</t>
  </si>
  <si>
    <t>1. Incident recovery completion criteria or checklists
2. Records of incident recovery completion decisions
3. Documentation outlining incident recovery completion criteria
4. Reports or assessments of incident recovery completion effectiveness</t>
  </si>
  <si>
    <t>RC.CO-04: Public updates on incident recovery are shared using approved methods and messaging</t>
  </si>
  <si>
    <t>1. Communication protocols or mechanisms for recovery progress updates
2. Records of recovery progress communication activities
3. Documentation outlining recovery progress communication processes
4. Reports or assessments of recovery progress communication effectiveness</t>
  </si>
  <si>
    <t>1. Public communication policies or procedures for incident recovery updates
2. Records of public communication activities related to incident recovery
3. Documentation outlining public communication processes for incident recovery
4. Reports or assessments of public communication effectiveness during incident recovery</t>
  </si>
  <si>
    <t xml:space="preserve">Function </t>
  </si>
  <si>
    <t>Score</t>
  </si>
  <si>
    <t>From</t>
  </si>
  <si>
    <t>To</t>
  </si>
  <si>
    <t>Asset Management (ID.AM): Assets (e.g., data, hardware, software, systems, facilities, services, people) that enable the organization to achieve business purposes are identified and managed consistent with their relative importance to organizational objectives and the organization's risk strategy</t>
  </si>
  <si>
    <r>
      <rPr>
        <b/>
        <sz val="16"/>
        <color rgb="FF000000"/>
        <rFont val="Calibri"/>
        <family val="2"/>
      </rPr>
      <t>Organizational Context (GV.OC)</t>
    </r>
    <r>
      <rPr>
        <sz val="16"/>
        <color rgb="FF000000"/>
        <rFont val="Calibri"/>
        <family val="2"/>
      </rPr>
      <t>: The circumstances - mission, stakeholder expectations, dependencies, and legal, regulatory, and contractual requirements - surrounding the organization's cybersecurity risk management decisions are understood</t>
    </r>
  </si>
  <si>
    <r>
      <rPr>
        <b/>
        <sz val="16"/>
        <color rgb="FF000000"/>
        <rFont val="Calibri"/>
        <family val="2"/>
      </rPr>
      <t>Risk Management Strategy (GV.RM)</t>
    </r>
    <r>
      <rPr>
        <sz val="16"/>
        <color rgb="FF000000"/>
        <rFont val="Calibri"/>
        <family val="2"/>
      </rPr>
      <t>: The organization's priorities, constraints, risk tolerance and appetite statements, and assumptions are established, communicated, and used to support operational risk decisions</t>
    </r>
  </si>
  <si>
    <r>
      <rPr>
        <b/>
        <sz val="16"/>
        <color rgb="FF000000"/>
        <rFont val="Calibri"/>
        <family val="2"/>
      </rPr>
      <t>Roles, Responsibilities, and Authorities (GV.RR)</t>
    </r>
    <r>
      <rPr>
        <sz val="16"/>
        <color rgb="FF000000"/>
        <rFont val="Calibri"/>
        <family val="2"/>
      </rPr>
      <t>: Cybersecurity roles, responsibilities, and authorities to foster accountability, performance assessment, and continuous improvement are established and communicated</t>
    </r>
  </si>
  <si>
    <r>
      <rPr>
        <b/>
        <sz val="16"/>
        <color rgb="FF000000"/>
        <rFont val="Calibri"/>
        <family val="2"/>
      </rPr>
      <t>Policy (GV.PO)</t>
    </r>
    <r>
      <rPr>
        <sz val="16"/>
        <color rgb="FF000000"/>
        <rFont val="Calibri"/>
        <family val="2"/>
      </rPr>
      <t>: Organizational cybersecurity policy is established, communicated, and enforced</t>
    </r>
  </si>
  <si>
    <r>
      <rPr>
        <b/>
        <sz val="16"/>
        <color rgb="FF000000"/>
        <rFont val="Calibri"/>
        <family val="2"/>
      </rPr>
      <t>Oversight (GV.OV)</t>
    </r>
    <r>
      <rPr>
        <sz val="16"/>
        <color rgb="FF000000"/>
        <rFont val="Calibri"/>
        <family val="2"/>
      </rPr>
      <t>: Results of organization-wide cybersecurity risk management activities and performance are used to inform, improve, and adjust the risk management strategy</t>
    </r>
  </si>
  <si>
    <r>
      <rPr>
        <b/>
        <sz val="16"/>
        <color rgb="FF000000"/>
        <rFont val="Calibri"/>
        <family val="2"/>
      </rPr>
      <t>Cybersecurity Supply Chain Risk Management (GV.SC)</t>
    </r>
    <r>
      <rPr>
        <sz val="16"/>
        <color rgb="FF000000"/>
        <rFont val="Calibri"/>
        <family val="2"/>
      </rPr>
      <t>: Cyber supply chain risk management processes are identified, established, managed, monitored, and improved by organizational stakeholders</t>
    </r>
  </si>
  <si>
    <r>
      <rPr>
        <b/>
        <sz val="16"/>
        <color rgb="FF000000"/>
        <rFont val="Calibri"/>
        <family val="2"/>
      </rPr>
      <t>Risk Assessment (ID.RA)</t>
    </r>
    <r>
      <rPr>
        <sz val="16"/>
        <color rgb="FF000000"/>
        <rFont val="Calibri"/>
        <family val="2"/>
      </rPr>
      <t>: The cybersecurity risk to the organization, assets, and individuals is understood by the organization</t>
    </r>
  </si>
  <si>
    <r>
      <rPr>
        <b/>
        <sz val="16"/>
        <color rgb="FF000000"/>
        <rFont val="Calibri"/>
        <family val="2"/>
      </rPr>
      <t>Improvement (ID.IM)</t>
    </r>
    <r>
      <rPr>
        <sz val="16"/>
        <color rgb="FF000000"/>
        <rFont val="Calibri"/>
        <family val="2"/>
      </rPr>
      <t>: Improvements to organizational cybersecurity risk management processes, procedures and activities are identified across all CSF Functions</t>
    </r>
  </si>
  <si>
    <r>
      <rPr>
        <b/>
        <sz val="16"/>
        <color rgb="FF000000"/>
        <rFont val="Calibri"/>
        <family val="2"/>
      </rPr>
      <t>Identity Management, Authentication, and Access Control (PR.AA)</t>
    </r>
    <r>
      <rPr>
        <sz val="16"/>
        <color rgb="FF000000"/>
        <rFont val="Calibri"/>
        <family val="2"/>
      </rPr>
      <t>: Access to physical and logical assets is limited to authorized users, services, and hardware and  managed commensurate with the assessed risk of unauthorized access</t>
    </r>
  </si>
  <si>
    <r>
      <rPr>
        <b/>
        <sz val="16"/>
        <color rgb="FF000000"/>
        <rFont val="Calibri"/>
        <family val="2"/>
      </rPr>
      <t>Awareness and Training (PR.AT)</t>
    </r>
    <r>
      <rPr>
        <sz val="16"/>
        <color rgb="FF000000"/>
        <rFont val="Calibri"/>
        <family val="2"/>
      </rPr>
      <t>: The organization's personnel are provided with cybersecurity awareness and training so that they can perform their cybersecurity-related tasks</t>
    </r>
  </si>
  <si>
    <r>
      <rPr>
        <b/>
        <sz val="16"/>
        <color rgb="FF000000"/>
        <rFont val="Calibri"/>
        <family val="2"/>
      </rPr>
      <t>Data Security (PR.DS)</t>
    </r>
    <r>
      <rPr>
        <sz val="16"/>
        <color rgb="FF000000"/>
        <rFont val="Calibri"/>
        <family val="2"/>
      </rPr>
      <t>: Data are managed consistent with the organization's risk strategy to protect the confidentiality, integrity, and availability of information</t>
    </r>
  </si>
  <si>
    <r>
      <rPr>
        <b/>
        <sz val="16"/>
        <color rgb="FF000000"/>
        <rFont val="Calibri"/>
        <family val="2"/>
      </rPr>
      <t>Platform Security (PR.PS)</t>
    </r>
    <r>
      <rPr>
        <sz val="16"/>
        <color rgb="FF000000"/>
        <rFont val="Calibri"/>
        <family val="2"/>
      </rPr>
      <t>: The hardware, software (e.g., firmware, operating systems, applications), and services of physical and virtual platforms are managed consistent with the organization's risk strategy to protect their confidentiality, integrity, and availability</t>
    </r>
  </si>
  <si>
    <r>
      <rPr>
        <b/>
        <sz val="16"/>
        <color rgb="FF000000"/>
        <rFont val="Calibri"/>
        <family val="2"/>
      </rPr>
      <t>Technology Infrastructure Resilience (PR.IR)</t>
    </r>
    <r>
      <rPr>
        <sz val="16"/>
        <color rgb="FF000000"/>
        <rFont val="Calibri"/>
        <family val="2"/>
      </rPr>
      <t>: Security architectures are managed with the organization's risk strategy to protect asset confidentiality, integrity, and availability, and organizational resilience</t>
    </r>
  </si>
  <si>
    <r>
      <rPr>
        <b/>
        <sz val="16"/>
        <color rgb="FF000000"/>
        <rFont val="Calibri"/>
        <family val="2"/>
      </rPr>
      <t>Continuous Monitoring (DE.CM)</t>
    </r>
    <r>
      <rPr>
        <sz val="16"/>
        <color rgb="FF000000"/>
        <rFont val="Calibri"/>
        <family val="2"/>
      </rPr>
      <t>: Assets are monitored to find anomalies, indicators of compromise, and other potentially adverse events</t>
    </r>
  </si>
  <si>
    <r>
      <rPr>
        <b/>
        <sz val="16"/>
        <color rgb="FF000000"/>
        <rFont val="Calibri"/>
        <family val="2"/>
      </rPr>
      <t>Adverse Event Analysis (DE.AE)</t>
    </r>
    <r>
      <rPr>
        <sz val="16"/>
        <color rgb="FF000000"/>
        <rFont val="Calibri"/>
        <family val="2"/>
      </rPr>
      <t>: Anomalies, indicators of compromise, and other potentially adverse events are analyzed to characterize the events and detect cybersecurity incidents</t>
    </r>
  </si>
  <si>
    <r>
      <rPr>
        <b/>
        <sz val="16"/>
        <color rgb="FF000000"/>
        <rFont val="Calibri"/>
        <family val="2"/>
      </rPr>
      <t>Incident Management (RS.MA)</t>
    </r>
    <r>
      <rPr>
        <sz val="16"/>
        <color rgb="FF000000"/>
        <rFont val="Calibri"/>
        <family val="2"/>
      </rPr>
      <t>: Responses to detected cybersecurity incidents are managed</t>
    </r>
  </si>
  <si>
    <r>
      <rPr>
        <b/>
        <sz val="16"/>
        <color rgb="FF000000"/>
        <rFont val="Calibri"/>
        <family val="2"/>
      </rPr>
      <t>Incident Analysis (RS.AN)</t>
    </r>
    <r>
      <rPr>
        <sz val="16"/>
        <color rgb="FF000000"/>
        <rFont val="Calibri"/>
        <family val="2"/>
      </rPr>
      <t>: Investigations are conducted to ensure effective response and support forensics and recovery activities</t>
    </r>
  </si>
  <si>
    <r>
      <rPr>
        <b/>
        <sz val="16"/>
        <color rgb="FF000000"/>
        <rFont val="Calibri"/>
        <family val="2"/>
      </rPr>
      <t>Incident Response Reporting and Communication (RS.CO)</t>
    </r>
    <r>
      <rPr>
        <sz val="16"/>
        <color rgb="FF000000"/>
        <rFont val="Calibri"/>
        <family val="2"/>
      </rPr>
      <t>: Response activities are coordinated with internal and external stakeholders as required by laws, regulations, or policies</t>
    </r>
  </si>
  <si>
    <r>
      <rPr>
        <b/>
        <sz val="16"/>
        <color rgb="FF000000"/>
        <rFont val="Calibri"/>
        <family val="2"/>
      </rPr>
      <t>Incident Mitigation (RS.MI)</t>
    </r>
    <r>
      <rPr>
        <sz val="16"/>
        <color rgb="FF000000"/>
        <rFont val="Calibri"/>
        <family val="2"/>
      </rPr>
      <t>: Activities are performed to prevent expansion of an event and mitigate its effects</t>
    </r>
  </si>
  <si>
    <r>
      <rPr>
        <b/>
        <sz val="16"/>
        <color rgb="FF000000"/>
        <rFont val="Calibri"/>
        <family val="2"/>
      </rPr>
      <t>Incident Recovery Plan Execution (RC.RP)</t>
    </r>
    <r>
      <rPr>
        <sz val="16"/>
        <color rgb="FF000000"/>
        <rFont val="Calibri"/>
        <family val="2"/>
      </rPr>
      <t>: Restoration activities are performed to ensure operational availability of systems and services affected by cybersecurity incidents</t>
    </r>
  </si>
  <si>
    <r>
      <rPr>
        <b/>
        <sz val="16"/>
        <color rgb="FF000000"/>
        <rFont val="Calibri"/>
        <family val="2"/>
      </rPr>
      <t>Incident Recovery Communication (RC.CO)</t>
    </r>
    <r>
      <rPr>
        <sz val="16"/>
        <color rgb="FF000000"/>
        <rFont val="Calibri"/>
        <family val="2"/>
      </rPr>
      <t>: Restoration activities are coordinated with internal and external parties</t>
    </r>
  </si>
  <si>
    <r>
      <rPr>
        <b/>
        <sz val="16"/>
        <color rgb="FF000000"/>
        <rFont val="Calibri"/>
        <family val="2"/>
      </rPr>
      <t>GOVERN (GV)</t>
    </r>
    <r>
      <rPr>
        <sz val="16"/>
        <color rgb="FF000000"/>
        <rFont val="Calibri"/>
        <family val="2"/>
      </rPr>
      <t>: The organization's cybersecurity risk management strategy, expectations, and policy are established, communicated, and monitored</t>
    </r>
  </si>
  <si>
    <r>
      <rPr>
        <b/>
        <sz val="16"/>
        <color rgb="FF000000"/>
        <rFont val="Calibri"/>
        <family val="2"/>
      </rPr>
      <t>DETECT (DE)</t>
    </r>
    <r>
      <rPr>
        <sz val="16"/>
        <color rgb="FF000000"/>
        <rFont val="Calibri"/>
        <family val="2"/>
      </rPr>
      <t>: Possible cybersecurity attacks and compromises are found and analyzed</t>
    </r>
  </si>
  <si>
    <r>
      <rPr>
        <b/>
        <sz val="16"/>
        <color rgb="FF000000"/>
        <rFont val="Calibri"/>
        <family val="2"/>
      </rPr>
      <t>RECOVER (RC)</t>
    </r>
    <r>
      <rPr>
        <sz val="16"/>
        <color rgb="FF000000"/>
        <rFont val="Calibri"/>
        <family val="2"/>
      </rPr>
      <t>: Assets and operations affected by a cybersecurity incident are restored</t>
    </r>
  </si>
  <si>
    <r>
      <rPr>
        <b/>
        <sz val="24"/>
        <color rgb="FF000000"/>
        <rFont val="Calibri"/>
        <family val="2"/>
      </rPr>
      <t>GOVERN (GV)</t>
    </r>
    <r>
      <rPr>
        <sz val="24"/>
        <color rgb="FF000000"/>
        <rFont val="Calibri"/>
        <family val="2"/>
      </rPr>
      <t>: The organization's cybersecurity risk management strategy, expectations, and policy are established, communicated, and monitored</t>
    </r>
  </si>
  <si>
    <r>
      <rPr>
        <b/>
        <sz val="24"/>
        <color rgb="FF000000"/>
        <rFont val="Calibri"/>
        <family val="2"/>
      </rPr>
      <t>DETECT (DE)</t>
    </r>
    <r>
      <rPr>
        <sz val="24"/>
        <color rgb="FF000000"/>
        <rFont val="Calibri"/>
        <family val="2"/>
      </rPr>
      <t>: Possible cybersecurity attacks and compromises are found and analyzed</t>
    </r>
  </si>
  <si>
    <r>
      <rPr>
        <b/>
        <sz val="24"/>
        <color rgb="FF000000"/>
        <rFont val="Calibri"/>
        <family val="2"/>
      </rPr>
      <t>RECOVER (RC)</t>
    </r>
    <r>
      <rPr>
        <sz val="24"/>
        <color rgb="FF000000"/>
        <rFont val="Calibri"/>
        <family val="2"/>
      </rPr>
      <t>: Assets and operations affected by a cybersecurity incident are restored</t>
    </r>
  </si>
  <si>
    <r>
      <rPr>
        <b/>
        <sz val="16"/>
        <color theme="0"/>
        <rFont val="Calibri"/>
        <family val="2"/>
      </rPr>
      <t>IDENTIFY (ID)</t>
    </r>
    <r>
      <rPr>
        <sz val="16"/>
        <color theme="0"/>
        <rFont val="Calibri"/>
        <family val="2"/>
      </rPr>
      <t>: The organization's current cybersecurity risks are understood</t>
    </r>
  </si>
  <si>
    <r>
      <rPr>
        <b/>
        <sz val="16"/>
        <color theme="0"/>
        <rFont val="Calibri"/>
        <family val="2"/>
      </rPr>
      <t>PROTECT (PR)</t>
    </r>
    <r>
      <rPr>
        <sz val="16"/>
        <color theme="0"/>
        <rFont val="Calibri"/>
        <family val="2"/>
      </rPr>
      <t>: Safeguards to manage the organization's cybersecurity risks are used</t>
    </r>
  </si>
  <si>
    <r>
      <rPr>
        <b/>
        <sz val="16"/>
        <color theme="0"/>
        <rFont val="Calibri"/>
        <family val="2"/>
      </rPr>
      <t>RESPOND (RS)</t>
    </r>
    <r>
      <rPr>
        <sz val="16"/>
        <color theme="0"/>
        <rFont val="Calibri"/>
        <family val="2"/>
      </rPr>
      <t>: Actions regarding a detected cybersecurity incident are taken</t>
    </r>
  </si>
  <si>
    <r>
      <rPr>
        <b/>
        <sz val="24"/>
        <color theme="0"/>
        <rFont val="Calibri"/>
        <family val="2"/>
      </rPr>
      <t>IDENTIFY (ID)</t>
    </r>
    <r>
      <rPr>
        <sz val="24"/>
        <color theme="0"/>
        <rFont val="Calibri"/>
        <family val="2"/>
      </rPr>
      <t>: The organization's current cybersecurity risks are understood</t>
    </r>
  </si>
  <si>
    <r>
      <rPr>
        <b/>
        <sz val="24"/>
        <color theme="0"/>
        <rFont val="Calibri"/>
        <family val="2"/>
      </rPr>
      <t>PROTECT (PR)</t>
    </r>
    <r>
      <rPr>
        <sz val="24"/>
        <color theme="0"/>
        <rFont val="Calibri"/>
        <family val="2"/>
      </rPr>
      <t>: Safeguards to manage the organization's cybersecurity risks are used</t>
    </r>
  </si>
  <si>
    <r>
      <rPr>
        <b/>
        <sz val="24"/>
        <color theme="0"/>
        <rFont val="Calibri"/>
        <family val="2"/>
      </rPr>
      <t>RESPOND (RS)</t>
    </r>
    <r>
      <rPr>
        <sz val="24"/>
        <color theme="0"/>
        <rFont val="Calibri"/>
        <family val="2"/>
      </rPr>
      <t>: Actions regarding a detected cybersecurity incident are taken</t>
    </r>
  </si>
  <si>
    <t>CSF 2.0 Assessment &amp; Risk Management Tool</t>
  </si>
  <si>
    <r>
      <t xml:space="preserve">
This Excel tool empowers you to effectively assess your organization's cybersecurity posture based on the NIST Cybersecurity Framework (CSF) 2.0.
</t>
    </r>
    <r>
      <rPr>
        <b/>
        <u/>
        <sz val="8"/>
        <color rgb="FF0D0D0D"/>
        <rFont val="Segoe UI"/>
        <family val="2"/>
      </rPr>
      <t>Key Features:</t>
    </r>
    <r>
      <rPr>
        <sz val="8"/>
        <color rgb="FF0D0D0D"/>
        <rFont val="Segoe UI"/>
        <family val="2"/>
      </rPr>
      <t xml:space="preserve">
CSF 2.0 Reference: Explore and map your organization's practices against the CSF 2.0 Core (user-generated, not official NIST publication).
Assessment Tab: Evaluate your cybersecurity controls with dedicated sections for assessment questions, required evidence, points of contact, and CMMI maturity scores (1-5).
</t>
    </r>
    <r>
      <rPr>
        <b/>
        <sz val="8"/>
        <color rgb="FF0D0D0D"/>
        <rFont val="Segoe UI"/>
        <family val="2"/>
      </rPr>
      <t>Function &amp; Category View</t>
    </r>
    <r>
      <rPr>
        <sz val="8"/>
        <color rgb="FF0D0D0D"/>
        <rFont val="Segoe UI"/>
        <family val="2"/>
      </rPr>
      <t>s: Gain insights into overall and category-specific control effectiveness with aggregated scores and clear visualizations.
Important Notes:
This is a customizable solution guide. Tailoring it to your specific organizational needs is highly encouraged.
Disclaimer: This tool is provided as a free gift for educational purposes only. Please use it with your discretion.
Feedback Welcome!
We appreciate your feedback on how to improve this tool.  Share your thoughts with us at</t>
    </r>
    <r>
      <rPr>
        <b/>
        <sz val="8"/>
        <color rgb="FF0D0D0D"/>
        <rFont val="Segoe UI"/>
        <family val="2"/>
      </rPr>
      <t xml:space="preserve"> info@skillweed.com.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</si>
</sst>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mm/dd/yyyy"/>
    <numFmt numFmtId="165" formatCode="_(* #,##0.0_);_(* \(#,##0.0\);_(* &quot;-&quot;??_);_(@_)"/>
    <numFmt numFmtId="166" formatCode="0.0"/>
  </numFmts>
  <fonts count="37" x14ac:knownFonts="1">
    <font>
      <sz val="11"/>
      <color rgb="FF000000"/>
      <name val="Calibri"/>
      <scheme val="minor"/>
    </font>
    <font>
      <sz val="11"/>
      <color rgb="FF000000"/>
      <name val="Calibri"/>
      <family val="2"/>
    </font>
    <font>
      <u/>
      <sz val="11"/>
      <color rgb="FF000000"/>
      <name val="Calibri"/>
      <family val="2"/>
    </font>
    <font>
      <sz val="11"/>
      <color rgb="FFFFFFFF"/>
      <name val="Calibri"/>
      <family val="2"/>
    </font>
    <font>
      <b/>
      <u/>
      <sz val="10"/>
      <color rgb="FFFFFFFF"/>
      <name val="Times New Roman"/>
      <family val="1"/>
    </font>
    <font>
      <sz val="11"/>
      <name val="Calibri"/>
      <family val="2"/>
    </font>
    <font>
      <b/>
      <sz val="10"/>
      <color rgb="FFFFFFFF"/>
      <name val="Times New Roman"/>
      <family val="1"/>
    </font>
    <font>
      <b/>
      <sz val="14"/>
      <color rgb="FF000000"/>
      <name val="Calibri"/>
      <family val="2"/>
    </font>
    <font>
      <b/>
      <u/>
      <sz val="11"/>
      <color rgb="FFFFFFFF"/>
      <name val="Times New Roman"/>
      <family val="1"/>
    </font>
    <font>
      <b/>
      <sz val="11"/>
      <color rgb="FF000000"/>
      <name val="Calibri"/>
      <family val="2"/>
    </font>
    <font>
      <sz val="11"/>
      <color rgb="FF000000"/>
      <name val="Calibri"/>
      <family val="2"/>
      <scheme val="minor"/>
    </font>
    <font>
      <b/>
      <sz val="14"/>
      <name val="Calibri"/>
      <family val="2"/>
    </font>
    <font>
      <b/>
      <sz val="14"/>
      <color theme="1"/>
      <name val="Calibri"/>
      <family val="2"/>
      <scheme val="minor"/>
    </font>
    <font>
      <b/>
      <sz val="14"/>
      <color rgb="FF000000"/>
      <name val="Calibri"/>
      <family val="2"/>
      <scheme val="minor"/>
    </font>
    <font>
      <sz val="8"/>
      <color rgb="FF0D0D0D"/>
      <name val="Segoe UI"/>
      <family val="2"/>
    </font>
    <font>
      <b/>
      <sz val="20"/>
      <color rgb="FF000000"/>
      <name val="Calibri"/>
      <family val="2"/>
      <scheme val="minor"/>
    </font>
    <font>
      <sz val="11"/>
      <color rgb="FF000000"/>
      <name val="Calibri"/>
      <family val="2"/>
      <scheme val="minor"/>
    </font>
    <font>
      <sz val="11"/>
      <color theme="0"/>
      <name val="Calibri"/>
      <family val="2"/>
      <scheme val="minor"/>
    </font>
    <font>
      <sz val="16"/>
      <color rgb="FF000000"/>
      <name val="Calibri"/>
      <family val="2"/>
      <scheme val="minor"/>
    </font>
    <font>
      <sz val="20"/>
      <color rgb="FF000000"/>
      <name val="Calibri"/>
      <family val="2"/>
      <scheme val="minor"/>
    </font>
    <font>
      <b/>
      <sz val="20"/>
      <color theme="0"/>
      <name val="Calibri"/>
      <family val="2"/>
      <scheme val="minor"/>
    </font>
    <font>
      <sz val="26"/>
      <color rgb="FF000000"/>
      <name val="Calibri"/>
      <family val="2"/>
      <scheme val="minor"/>
    </font>
    <font>
      <sz val="48"/>
      <color rgb="FF000000"/>
      <name val="Calibri"/>
      <family val="2"/>
      <scheme val="minor"/>
    </font>
    <font>
      <b/>
      <sz val="16"/>
      <color rgb="FF000000"/>
      <name val="Calibri"/>
      <family val="2"/>
      <scheme val="minor"/>
    </font>
    <font>
      <sz val="16"/>
      <color rgb="FF000000"/>
      <name val="Calibri"/>
      <family val="2"/>
    </font>
    <font>
      <b/>
      <sz val="16"/>
      <color rgb="FF000000"/>
      <name val="Calibri"/>
      <family val="2"/>
    </font>
    <font>
      <sz val="24"/>
      <color rgb="FF000000"/>
      <name val="Calibri"/>
      <family val="2"/>
    </font>
    <font>
      <b/>
      <sz val="24"/>
      <color rgb="FF000000"/>
      <name val="Calibri"/>
      <family val="2"/>
    </font>
    <font>
      <sz val="40"/>
      <color rgb="FF000000"/>
      <name val="Calibri"/>
      <family val="2"/>
      <scheme val="minor"/>
    </font>
    <font>
      <sz val="40"/>
      <color theme="0"/>
      <name val="Calibri"/>
      <family val="2"/>
      <scheme val="minor"/>
    </font>
    <font>
      <sz val="16"/>
      <color theme="0"/>
      <name val="Calibri"/>
      <family val="2"/>
    </font>
    <font>
      <b/>
      <sz val="16"/>
      <color theme="0"/>
      <name val="Calibri"/>
      <family val="2"/>
    </font>
    <font>
      <sz val="24"/>
      <color theme="0"/>
      <name val="Calibri"/>
      <family val="2"/>
    </font>
    <font>
      <b/>
      <sz val="24"/>
      <color theme="0"/>
      <name val="Calibri"/>
      <family val="2"/>
    </font>
    <font>
      <b/>
      <sz val="11"/>
      <color theme="0"/>
      <name val="Calibri"/>
      <family val="2"/>
      <scheme val="minor"/>
    </font>
    <font>
      <b/>
      <sz val="8"/>
      <color rgb="FF0D0D0D"/>
      <name val="Segoe UI"/>
      <family val="2"/>
    </font>
    <font>
      <b/>
      <u/>
      <sz val="8"/>
      <color rgb="FF0D0D0D"/>
      <name val="Segoe UI"/>
      <family val="2"/>
    </font>
  </fonts>
  <fills count="22">
    <fill>
      <patternFill patternType="none"/>
    </fill>
    <fill>
      <patternFill patternType="gray125"/>
    </fill>
    <fill>
      <patternFill patternType="solid">
        <fgColor rgb="FFFFFFFF"/>
        <bgColor rgb="FFFFFFFF"/>
      </patternFill>
    </fill>
    <fill>
      <patternFill patternType="solid">
        <fgColor rgb="FF2F75B5"/>
        <bgColor rgb="FF2F75B5"/>
      </patternFill>
    </fill>
    <fill>
      <patternFill patternType="solid">
        <fgColor rgb="FF002060"/>
        <bgColor rgb="FF002060"/>
      </patternFill>
    </fill>
    <fill>
      <patternFill patternType="solid">
        <fgColor rgb="FFF9F49D"/>
        <bgColor rgb="FFF9F49D"/>
      </patternFill>
    </fill>
    <fill>
      <patternFill patternType="solid">
        <fgColor rgb="FFF2F2F2"/>
        <bgColor rgb="FFF2F2F2"/>
      </patternFill>
    </fill>
    <fill>
      <patternFill patternType="solid">
        <fgColor rgb="FF4BB2E0"/>
        <bgColor rgb="FF4BB2E0"/>
      </patternFill>
    </fill>
    <fill>
      <patternFill patternType="solid">
        <fgColor rgb="FF9292EA"/>
        <bgColor rgb="FF9292EA"/>
      </patternFill>
    </fill>
    <fill>
      <patternFill patternType="solid">
        <fgColor rgb="FFFAB746"/>
        <bgColor rgb="FFFAB746"/>
      </patternFill>
    </fill>
    <fill>
      <patternFill patternType="solid">
        <fgColor rgb="FFF97367"/>
        <bgColor rgb="FFF97367"/>
      </patternFill>
    </fill>
    <fill>
      <patternFill patternType="solid">
        <fgColor rgb="FF7DF49F"/>
        <bgColor rgb="FF7DF49F"/>
      </patternFill>
    </fill>
    <fill>
      <patternFill patternType="solid">
        <fgColor rgb="FFFFC000"/>
        <bgColor indexed="64"/>
      </patternFill>
    </fill>
    <fill>
      <patternFill patternType="solid">
        <fgColor rgb="FF00B050"/>
        <bgColor indexed="64"/>
      </patternFill>
    </fill>
    <fill>
      <patternFill patternType="solid">
        <fgColor rgb="FFFFFF00"/>
        <bgColor rgb="FFF9F49D"/>
      </patternFill>
    </fill>
    <fill>
      <patternFill patternType="solid">
        <fgColor rgb="FFFFFF00"/>
        <bgColor indexed="64"/>
      </patternFill>
    </fill>
    <fill>
      <patternFill patternType="solid">
        <fgColor theme="3" tint="0.39997558519241921"/>
        <bgColor rgb="FF4BB2E0"/>
      </patternFill>
    </fill>
    <fill>
      <patternFill patternType="solid">
        <fgColor theme="3" tint="0.39997558519241921"/>
        <bgColor indexed="64"/>
      </patternFill>
    </fill>
    <fill>
      <patternFill patternType="solid">
        <fgColor rgb="FF99FF99"/>
        <bgColor indexed="64"/>
      </patternFill>
    </fill>
    <fill>
      <patternFill patternType="solid">
        <fgColor rgb="FF002060"/>
        <bgColor indexed="64"/>
      </patternFill>
    </fill>
    <fill>
      <patternFill patternType="solid">
        <fgColor rgb="FF9292EA"/>
        <bgColor indexed="64"/>
      </patternFill>
    </fill>
    <fill>
      <patternFill patternType="solid">
        <fgColor rgb="FFF97367"/>
        <bgColor indexed="64"/>
      </patternFill>
    </fill>
  </fills>
  <borders count="38">
    <border>
      <left/>
      <right/>
      <top/>
      <bottom/>
      <diagonal/>
    </border>
    <border>
      <left/>
      <right/>
      <top/>
      <bottom/>
      <diagonal/>
    </border>
    <border>
      <left/>
      <right/>
      <top/>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diagonal/>
    </border>
    <border>
      <left/>
      <right style="medium">
        <color indexed="64"/>
      </right>
      <top style="thin">
        <color auto="1"/>
      </top>
      <bottom/>
      <diagonal/>
    </border>
    <border>
      <left style="medium">
        <color indexed="64"/>
      </left>
      <right style="thin">
        <color auto="1"/>
      </right>
      <top/>
      <bottom style="thin">
        <color auto="1"/>
      </bottom>
      <diagonal/>
    </border>
    <border>
      <left/>
      <right style="medium">
        <color indexed="64"/>
      </right>
      <top/>
      <bottom style="thin">
        <color auto="1"/>
      </bottom>
      <diagonal/>
    </border>
    <border>
      <left style="medium">
        <color indexed="64"/>
      </left>
      <right/>
      <top/>
      <bottom style="medium">
        <color indexed="64"/>
      </bottom>
      <diagonal/>
    </border>
  </borders>
  <cellStyleXfs count="2">
    <xf numFmtId="0" fontId="0" fillId="0" borderId="0"/>
    <xf numFmtId="43" fontId="16" fillId="0" borderId="0" applyFont="0" applyFill="0" applyBorder="0" applyAlignment="0" applyProtection="0"/>
  </cellStyleXfs>
  <cellXfs count="171">
    <xf numFmtId="0" fontId="0" fillId="0" borderId="0" xfId="0"/>
    <xf numFmtId="0" fontId="1"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164" fontId="1" fillId="2" borderId="1" xfId="0" applyNumberFormat="1" applyFont="1" applyFill="1" applyBorder="1" applyAlignment="1">
      <alignment horizontal="left" vertical="top" wrapText="1"/>
    </xf>
    <xf numFmtId="0" fontId="3" fillId="3" borderId="1" xfId="0" applyFont="1" applyFill="1" applyBorder="1" applyAlignment="1">
      <alignment horizontal="center" vertical="center"/>
    </xf>
    <xf numFmtId="0" fontId="6" fillId="4" borderId="1" xfId="0" applyFont="1" applyFill="1" applyBorder="1" applyAlignment="1">
      <alignment horizontal="center" vertical="center"/>
    </xf>
    <xf numFmtId="0" fontId="1" fillId="5" borderId="4" xfId="0" applyFont="1" applyFill="1" applyBorder="1" applyAlignment="1">
      <alignment horizontal="left" vertical="top" wrapText="1"/>
    </xf>
    <xf numFmtId="0" fontId="1" fillId="5" borderId="5" xfId="0" applyFont="1" applyFill="1" applyBorder="1" applyAlignment="1">
      <alignment horizontal="left" vertical="top" wrapText="1"/>
    </xf>
    <xf numFmtId="0" fontId="1" fillId="5" borderId="6" xfId="0" applyFont="1" applyFill="1" applyBorder="1" applyAlignment="1">
      <alignment horizontal="left" vertical="top" wrapText="1"/>
    </xf>
    <xf numFmtId="0" fontId="1" fillId="5" borderId="7" xfId="0" applyFont="1" applyFill="1" applyBorder="1" applyAlignment="1">
      <alignment horizontal="left" vertical="top" wrapText="1"/>
    </xf>
    <xf numFmtId="0" fontId="1" fillId="6" borderId="1" xfId="0" applyFont="1" applyFill="1" applyBorder="1"/>
    <xf numFmtId="0" fontId="1" fillId="2" borderId="4" xfId="0" applyFont="1" applyFill="1" applyBorder="1" applyAlignment="1">
      <alignment horizontal="left" vertical="top" wrapText="1"/>
    </xf>
    <xf numFmtId="0" fontId="1" fillId="6" borderId="5" xfId="0" applyFont="1" applyFill="1" applyBorder="1"/>
    <xf numFmtId="0" fontId="1" fillId="6" borderId="7" xfId="0" applyFont="1" applyFill="1" applyBorder="1"/>
    <xf numFmtId="0" fontId="1" fillId="7" borderId="4"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8" borderId="4" xfId="0" applyFont="1" applyFill="1" applyBorder="1" applyAlignment="1">
      <alignment horizontal="left" vertical="top" wrapText="1"/>
    </xf>
    <xf numFmtId="0" fontId="1" fillId="8" borderId="5" xfId="0" applyFont="1" applyFill="1" applyBorder="1" applyAlignment="1">
      <alignment horizontal="left" vertical="top" wrapText="1"/>
    </xf>
    <xf numFmtId="0" fontId="1" fillId="8" borderId="6" xfId="0" applyFont="1" applyFill="1" applyBorder="1" applyAlignment="1">
      <alignment horizontal="left" vertical="top" wrapText="1"/>
    </xf>
    <xf numFmtId="0" fontId="1" fillId="8" borderId="7" xfId="0" applyFont="1" applyFill="1" applyBorder="1" applyAlignment="1">
      <alignment horizontal="left" vertical="top" wrapText="1"/>
    </xf>
    <xf numFmtId="0" fontId="1" fillId="9" borderId="4" xfId="0" applyFont="1" applyFill="1" applyBorder="1" applyAlignment="1">
      <alignment horizontal="left" vertical="top" wrapText="1"/>
    </xf>
    <xf numFmtId="0" fontId="1" fillId="9" borderId="5" xfId="0" applyFont="1" applyFill="1" applyBorder="1" applyAlignment="1">
      <alignment horizontal="left" vertical="top" wrapText="1"/>
    </xf>
    <xf numFmtId="0" fontId="1" fillId="9" borderId="6" xfId="0" applyFont="1" applyFill="1" applyBorder="1" applyAlignment="1">
      <alignment horizontal="left" vertical="top" wrapText="1"/>
    </xf>
    <xf numFmtId="0" fontId="1" fillId="9" borderId="7"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10" borderId="6" xfId="0" applyFont="1" applyFill="1" applyBorder="1" applyAlignment="1">
      <alignment horizontal="left" vertical="top" wrapText="1"/>
    </xf>
    <xf numFmtId="0" fontId="1" fillId="10" borderId="7" xfId="0" applyFont="1" applyFill="1" applyBorder="1" applyAlignment="1">
      <alignment horizontal="left" vertical="top" wrapText="1"/>
    </xf>
    <xf numFmtId="0" fontId="1" fillId="11" borderId="4" xfId="0" applyFont="1" applyFill="1" applyBorder="1" applyAlignment="1">
      <alignment horizontal="left" vertical="top" wrapText="1"/>
    </xf>
    <xf numFmtId="0" fontId="1" fillId="11" borderId="5" xfId="0" applyFont="1" applyFill="1" applyBorder="1" applyAlignment="1">
      <alignment horizontal="left" vertical="top" wrapText="1"/>
    </xf>
    <xf numFmtId="0" fontId="1" fillId="11" borderId="6" xfId="0" applyFont="1" applyFill="1" applyBorder="1" applyAlignment="1">
      <alignment horizontal="left" vertical="top" wrapText="1"/>
    </xf>
    <xf numFmtId="0" fontId="1" fillId="11" borderId="7" xfId="0" applyFont="1" applyFill="1" applyBorder="1" applyAlignment="1">
      <alignment horizontal="left" vertical="top" wrapText="1"/>
    </xf>
    <xf numFmtId="0" fontId="0" fillId="0" borderId="0" xfId="0" applyAlignment="1">
      <alignment vertical="top" wrapText="1"/>
    </xf>
    <xf numFmtId="0" fontId="10" fillId="0" borderId="0" xfId="0" applyFont="1"/>
    <xf numFmtId="0" fontId="10" fillId="0" borderId="0" xfId="0" applyFont="1" applyAlignment="1">
      <alignment vertical="top" wrapText="1"/>
    </xf>
    <xf numFmtId="0" fontId="15" fillId="12" borderId="3" xfId="0" applyFont="1" applyFill="1" applyBorder="1" applyAlignment="1">
      <alignment vertical="top" wrapText="1"/>
    </xf>
    <xf numFmtId="0" fontId="0" fillId="0" borderId="8" xfId="0" applyBorder="1" applyAlignment="1">
      <alignment vertical="top" wrapText="1"/>
    </xf>
    <xf numFmtId="0" fontId="0" fillId="0" borderId="0" xfId="0" applyAlignment="1">
      <alignment horizontal="left" vertical="top" wrapText="1"/>
    </xf>
    <xf numFmtId="0" fontId="13" fillId="12" borderId="9" xfId="0" applyFont="1" applyFill="1" applyBorder="1" applyAlignment="1">
      <alignment horizontal="left" vertical="top" wrapText="1"/>
    </xf>
    <xf numFmtId="0" fontId="11" fillId="12" borderId="9" xfId="0" applyFont="1" applyFill="1" applyBorder="1" applyAlignment="1">
      <alignment vertical="top" wrapText="1"/>
    </xf>
    <xf numFmtId="0" fontId="10" fillId="15" borderId="0" xfId="0" applyFont="1" applyFill="1"/>
    <xf numFmtId="0" fontId="12" fillId="13" borderId="3" xfId="0" applyFont="1" applyFill="1" applyBorder="1" applyAlignment="1">
      <alignment horizontal="center" vertical="center" wrapText="1"/>
    </xf>
    <xf numFmtId="0" fontId="0" fillId="0" borderId="0" xfId="0" applyAlignment="1">
      <alignment horizontal="center" vertical="center" wrapText="1"/>
    </xf>
    <xf numFmtId="0" fontId="10" fillId="0" borderId="0" xfId="0" applyFont="1" applyAlignment="1">
      <alignment horizontal="center" vertical="center"/>
    </xf>
    <xf numFmtId="0" fontId="10" fillId="15" borderId="0" xfId="0" applyFont="1" applyFill="1" applyAlignment="1">
      <alignment horizontal="center" vertical="center"/>
    </xf>
    <xf numFmtId="0" fontId="17" fillId="0" borderId="0" xfId="0" applyFont="1"/>
    <xf numFmtId="0" fontId="17" fillId="0" borderId="0" xfId="0" applyFont="1" applyAlignment="1">
      <alignment wrapText="1"/>
    </xf>
    <xf numFmtId="0" fontId="24" fillId="2" borderId="8" xfId="0" applyFont="1" applyFill="1" applyBorder="1" applyAlignment="1">
      <alignment horizontal="left" vertical="top" wrapText="1"/>
    </xf>
    <xf numFmtId="0" fontId="18" fillId="0" borderId="0" xfId="0" applyFont="1" applyAlignment="1">
      <alignment vertical="top" wrapText="1"/>
    </xf>
    <xf numFmtId="166" fontId="19" fillId="0" borderId="8" xfId="1" applyNumberFormat="1" applyFont="1" applyBorder="1" applyAlignment="1">
      <alignment horizontal="center" vertical="center"/>
    </xf>
    <xf numFmtId="166" fontId="21" fillId="0" borderId="8" xfId="1" applyNumberFormat="1" applyFont="1" applyBorder="1" applyAlignment="1">
      <alignment horizontal="center" vertical="center"/>
    </xf>
    <xf numFmtId="165" fontId="21" fillId="15" borderId="12" xfId="1" applyNumberFormat="1" applyFont="1" applyFill="1" applyBorder="1" applyAlignment="1">
      <alignment horizontal="center" vertical="center"/>
    </xf>
    <xf numFmtId="165" fontId="21" fillId="15" borderId="13" xfId="1" applyNumberFormat="1" applyFont="1" applyFill="1" applyBorder="1" applyAlignment="1">
      <alignment horizontal="center" vertical="center"/>
    </xf>
    <xf numFmtId="165" fontId="21" fillId="15" borderId="14" xfId="1" applyNumberFormat="1" applyFont="1" applyFill="1" applyBorder="1" applyAlignment="1">
      <alignment horizontal="center" vertical="center"/>
    </xf>
    <xf numFmtId="165" fontId="28" fillId="15" borderId="12" xfId="1" applyNumberFormat="1" applyFont="1" applyFill="1" applyBorder="1" applyAlignment="1">
      <alignment horizontal="center" vertical="center"/>
    </xf>
    <xf numFmtId="165" fontId="28" fillId="15" borderId="13" xfId="1" applyNumberFormat="1" applyFont="1" applyFill="1" applyBorder="1" applyAlignment="1">
      <alignment horizontal="center" vertical="center"/>
    </xf>
    <xf numFmtId="165" fontId="28" fillId="17" borderId="12" xfId="1" applyNumberFormat="1" applyFont="1" applyFill="1" applyBorder="1" applyAlignment="1">
      <alignment horizontal="center" vertical="center"/>
    </xf>
    <xf numFmtId="165" fontId="28" fillId="17" borderId="13" xfId="1" applyNumberFormat="1" applyFont="1" applyFill="1" applyBorder="1" applyAlignment="1">
      <alignment horizontal="center" vertical="center"/>
    </xf>
    <xf numFmtId="165" fontId="28" fillId="20" borderId="12" xfId="1" applyNumberFormat="1" applyFont="1" applyFill="1" applyBorder="1" applyAlignment="1">
      <alignment horizontal="center" vertical="center"/>
    </xf>
    <xf numFmtId="165" fontId="28" fillId="20" borderId="13" xfId="1" applyNumberFormat="1" applyFont="1" applyFill="1" applyBorder="1" applyAlignment="1">
      <alignment horizontal="center" vertical="center"/>
    </xf>
    <xf numFmtId="165" fontId="28" fillId="21" borderId="12" xfId="1" applyNumberFormat="1" applyFont="1" applyFill="1" applyBorder="1" applyAlignment="1">
      <alignment horizontal="center" vertical="center"/>
    </xf>
    <xf numFmtId="165" fontId="28" fillId="21" borderId="13" xfId="1" applyNumberFormat="1" applyFont="1" applyFill="1" applyBorder="1" applyAlignment="1">
      <alignment horizontal="center" vertical="center"/>
    </xf>
    <xf numFmtId="0" fontId="24" fillId="14" borderId="3" xfId="0" applyFont="1" applyFill="1" applyBorder="1" applyAlignment="1">
      <alignment vertical="top" wrapText="1"/>
    </xf>
    <xf numFmtId="0" fontId="24" fillId="9" borderId="3" xfId="0" applyFont="1" applyFill="1" applyBorder="1" applyAlignment="1">
      <alignment vertical="top" wrapText="1"/>
    </xf>
    <xf numFmtId="0" fontId="24" fillId="11" borderId="3" xfId="0" applyFont="1" applyFill="1" applyBorder="1" applyAlignment="1">
      <alignment vertical="top" wrapText="1"/>
    </xf>
    <xf numFmtId="0" fontId="30" fillId="16" borderId="3" xfId="0" applyFont="1" applyFill="1" applyBorder="1" applyAlignment="1">
      <alignment vertical="top" wrapText="1"/>
    </xf>
    <xf numFmtId="0" fontId="30" fillId="8" borderId="3" xfId="0" applyFont="1" applyFill="1" applyBorder="1" applyAlignment="1">
      <alignment vertical="top" wrapText="1"/>
    </xf>
    <xf numFmtId="0" fontId="30" fillId="10" borderId="3" xfId="0" applyFont="1" applyFill="1" applyBorder="1" applyAlignment="1">
      <alignment vertical="top" wrapText="1"/>
    </xf>
    <xf numFmtId="165" fontId="21" fillId="17" borderId="15" xfId="1" applyNumberFormat="1" applyFont="1" applyFill="1" applyBorder="1" applyAlignment="1">
      <alignment horizontal="center" vertical="center"/>
    </xf>
    <xf numFmtId="165" fontId="21" fillId="17" borderId="16" xfId="1" applyNumberFormat="1" applyFont="1" applyFill="1" applyBorder="1" applyAlignment="1">
      <alignment horizontal="center" vertical="center"/>
    </xf>
    <xf numFmtId="165" fontId="21" fillId="17" borderId="17" xfId="1" applyNumberFormat="1" applyFont="1" applyFill="1" applyBorder="1" applyAlignment="1">
      <alignment horizontal="center" vertical="center"/>
    </xf>
    <xf numFmtId="165" fontId="21" fillId="20" borderId="15" xfId="1" applyNumberFormat="1" applyFont="1" applyFill="1" applyBorder="1" applyAlignment="1">
      <alignment horizontal="center" vertical="center"/>
    </xf>
    <xf numFmtId="165" fontId="21" fillId="20" borderId="16" xfId="1" applyNumberFormat="1" applyFont="1" applyFill="1" applyBorder="1" applyAlignment="1">
      <alignment horizontal="center" vertical="center"/>
    </xf>
    <xf numFmtId="165" fontId="21" fillId="20" borderId="17" xfId="1" applyNumberFormat="1" applyFont="1" applyFill="1" applyBorder="1" applyAlignment="1">
      <alignment horizontal="center" vertical="center"/>
    </xf>
    <xf numFmtId="165" fontId="21" fillId="12" borderId="15" xfId="1" applyNumberFormat="1" applyFont="1" applyFill="1" applyBorder="1" applyAlignment="1">
      <alignment horizontal="center" vertical="center"/>
    </xf>
    <xf numFmtId="165" fontId="21" fillId="12" borderId="16" xfId="1" applyNumberFormat="1" applyFont="1" applyFill="1" applyBorder="1" applyAlignment="1">
      <alignment horizontal="center" vertical="center"/>
    </xf>
    <xf numFmtId="165" fontId="21" fillId="12" borderId="17" xfId="1" applyNumberFormat="1" applyFont="1" applyFill="1" applyBorder="1" applyAlignment="1">
      <alignment horizontal="center" vertical="center"/>
    </xf>
    <xf numFmtId="165" fontId="21" fillId="21" borderId="15" xfId="1" applyNumberFormat="1" applyFont="1" applyFill="1" applyBorder="1" applyAlignment="1">
      <alignment horizontal="center" vertical="center"/>
    </xf>
    <xf numFmtId="165" fontId="21" fillId="21" borderId="16" xfId="1" applyNumberFormat="1" applyFont="1" applyFill="1" applyBorder="1" applyAlignment="1">
      <alignment horizontal="center" vertical="center"/>
    </xf>
    <xf numFmtId="165" fontId="21" fillId="21" borderId="17" xfId="1" applyNumberFormat="1" applyFont="1" applyFill="1" applyBorder="1" applyAlignment="1">
      <alignment horizontal="center" vertical="center"/>
    </xf>
    <xf numFmtId="165" fontId="21" fillId="18" borderId="15" xfId="1" applyNumberFormat="1" applyFont="1" applyFill="1" applyBorder="1" applyAlignment="1">
      <alignment horizontal="center" vertical="center"/>
    </xf>
    <xf numFmtId="165" fontId="21" fillId="18" borderId="16" xfId="1" applyNumberFormat="1" applyFont="1" applyFill="1" applyBorder="1" applyAlignment="1">
      <alignment horizontal="center" vertical="center"/>
    </xf>
    <xf numFmtId="165" fontId="21" fillId="18" borderId="17" xfId="1" applyNumberFormat="1" applyFont="1" applyFill="1" applyBorder="1" applyAlignment="1">
      <alignment horizontal="center" vertical="center"/>
    </xf>
    <xf numFmtId="0" fontId="24" fillId="2" borderId="9" xfId="0" applyFont="1" applyFill="1" applyBorder="1" applyAlignment="1">
      <alignment horizontal="left" vertical="top" wrapText="1"/>
    </xf>
    <xf numFmtId="166" fontId="21" fillId="0" borderId="9" xfId="1" applyNumberFormat="1" applyFont="1" applyBorder="1" applyAlignment="1">
      <alignment horizontal="center" vertical="center"/>
    </xf>
    <xf numFmtId="0" fontId="24" fillId="2" borderId="20" xfId="0" applyFont="1" applyFill="1" applyBorder="1" applyAlignment="1">
      <alignment horizontal="left" vertical="top" wrapText="1"/>
    </xf>
    <xf numFmtId="166" fontId="21" fillId="0" borderId="20" xfId="1" applyNumberFormat="1" applyFont="1" applyBorder="1" applyAlignment="1">
      <alignment horizontal="center" vertical="center"/>
    </xf>
    <xf numFmtId="165" fontId="28" fillId="18" borderId="21" xfId="1" applyNumberFormat="1" applyFont="1" applyFill="1" applyBorder="1" applyAlignment="1">
      <alignment horizontal="center" vertical="center"/>
    </xf>
    <xf numFmtId="165" fontId="28" fillId="18" borderId="22" xfId="1" applyNumberFormat="1" applyFont="1" applyFill="1" applyBorder="1" applyAlignment="1">
      <alignment horizontal="center" vertical="center"/>
    </xf>
    <xf numFmtId="165" fontId="28" fillId="18" borderId="23" xfId="1" applyNumberFormat="1" applyFont="1" applyFill="1" applyBorder="1" applyAlignment="1">
      <alignment horizontal="center" vertical="center"/>
    </xf>
    <xf numFmtId="0" fontId="24" fillId="2" borderId="25" xfId="0" applyFont="1" applyFill="1" applyBorder="1" applyAlignment="1">
      <alignment horizontal="left" vertical="top" wrapText="1"/>
    </xf>
    <xf numFmtId="166" fontId="21" fillId="0" borderId="25" xfId="1" applyNumberFormat="1" applyFont="1" applyBorder="1" applyAlignment="1">
      <alignment horizontal="center" vertical="center"/>
    </xf>
    <xf numFmtId="165" fontId="28" fillId="18" borderId="26" xfId="1" applyNumberFormat="1" applyFont="1" applyFill="1" applyBorder="1" applyAlignment="1">
      <alignment horizontal="center" vertical="center"/>
    </xf>
    <xf numFmtId="165" fontId="28" fillId="18" borderId="27" xfId="1" applyNumberFormat="1" applyFont="1" applyFill="1" applyBorder="1" applyAlignment="1">
      <alignment horizontal="center" vertical="center"/>
    </xf>
    <xf numFmtId="165" fontId="28" fillId="18" borderId="28" xfId="1" applyNumberFormat="1" applyFont="1" applyFill="1" applyBorder="1" applyAlignment="1">
      <alignment horizontal="center" vertical="center"/>
    </xf>
    <xf numFmtId="165" fontId="29" fillId="12" borderId="18" xfId="1" applyNumberFormat="1" applyFont="1" applyFill="1" applyBorder="1" applyAlignment="1">
      <alignment horizontal="center" vertical="center"/>
    </xf>
    <xf numFmtId="165" fontId="29" fillId="12" borderId="11" xfId="1" applyNumberFormat="1" applyFont="1" applyFill="1" applyBorder="1" applyAlignment="1">
      <alignment horizontal="center" vertical="center"/>
    </xf>
    <xf numFmtId="165" fontId="28" fillId="21" borderId="32" xfId="1" applyNumberFormat="1" applyFont="1" applyFill="1" applyBorder="1" applyAlignment="1">
      <alignment horizontal="center" vertical="center"/>
    </xf>
    <xf numFmtId="165" fontId="28" fillId="21" borderId="26" xfId="1" applyNumberFormat="1" applyFont="1" applyFill="1" applyBorder="1" applyAlignment="1">
      <alignment horizontal="center" vertical="center"/>
    </xf>
    <xf numFmtId="165" fontId="28" fillId="21" borderId="27" xfId="1" applyNumberFormat="1" applyFont="1" applyFill="1" applyBorder="1" applyAlignment="1">
      <alignment horizontal="center" vertical="center"/>
    </xf>
    <xf numFmtId="165" fontId="28" fillId="21" borderId="28" xfId="1" applyNumberFormat="1" applyFont="1" applyFill="1" applyBorder="1" applyAlignment="1">
      <alignment horizontal="center" vertical="center"/>
    </xf>
    <xf numFmtId="165" fontId="29" fillId="12" borderId="21" xfId="1" applyNumberFormat="1" applyFont="1" applyFill="1" applyBorder="1" applyAlignment="1">
      <alignment horizontal="center" vertical="center"/>
    </xf>
    <xf numFmtId="165" fontId="29" fillId="12" borderId="22" xfId="1" applyNumberFormat="1" applyFont="1" applyFill="1" applyBorder="1" applyAlignment="1">
      <alignment horizontal="center" vertical="center"/>
    </xf>
    <xf numFmtId="165" fontId="29" fillId="12" borderId="23" xfId="1" applyNumberFormat="1" applyFont="1" applyFill="1" applyBorder="1" applyAlignment="1">
      <alignment horizontal="center" vertical="center"/>
    </xf>
    <xf numFmtId="165" fontId="28" fillId="20" borderId="21" xfId="1" applyNumberFormat="1" applyFont="1" applyFill="1" applyBorder="1" applyAlignment="1">
      <alignment horizontal="center" vertical="center"/>
    </xf>
    <xf numFmtId="165" fontId="28" fillId="20" borderId="22" xfId="1" applyNumberFormat="1" applyFont="1" applyFill="1" applyBorder="1" applyAlignment="1">
      <alignment horizontal="center" vertical="center"/>
    </xf>
    <xf numFmtId="165" fontId="28" fillId="20" borderId="23" xfId="1" applyNumberFormat="1" applyFont="1" applyFill="1" applyBorder="1" applyAlignment="1">
      <alignment horizontal="center" vertical="center"/>
    </xf>
    <xf numFmtId="165" fontId="28" fillId="20" borderId="32" xfId="1" applyNumberFormat="1" applyFont="1" applyFill="1" applyBorder="1" applyAlignment="1">
      <alignment horizontal="center" vertical="center"/>
    </xf>
    <xf numFmtId="165" fontId="28" fillId="20" borderId="26" xfId="1" applyNumberFormat="1" applyFont="1" applyFill="1" applyBorder="1" applyAlignment="1">
      <alignment horizontal="center" vertical="center"/>
    </xf>
    <xf numFmtId="165" fontId="28" fillId="20" borderId="27" xfId="1" applyNumberFormat="1" applyFont="1" applyFill="1" applyBorder="1" applyAlignment="1">
      <alignment horizontal="center" vertical="center"/>
    </xf>
    <xf numFmtId="165" fontId="28" fillId="20" borderId="28" xfId="1" applyNumberFormat="1" applyFont="1" applyFill="1" applyBorder="1" applyAlignment="1">
      <alignment horizontal="center" vertical="center"/>
    </xf>
    <xf numFmtId="0" fontId="25" fillId="2" borderId="20" xfId="0" applyFont="1" applyFill="1" applyBorder="1" applyAlignment="1">
      <alignment horizontal="left" vertical="top" wrapText="1"/>
    </xf>
    <xf numFmtId="165" fontId="28" fillId="17" borderId="21" xfId="1" applyNumberFormat="1" applyFont="1" applyFill="1" applyBorder="1" applyAlignment="1">
      <alignment horizontal="center" vertical="center"/>
    </xf>
    <xf numFmtId="165" fontId="28" fillId="17" borderId="22" xfId="1" applyNumberFormat="1" applyFont="1" applyFill="1" applyBorder="1" applyAlignment="1">
      <alignment horizontal="center" vertical="center"/>
    </xf>
    <xf numFmtId="165" fontId="28" fillId="17" borderId="23" xfId="1" applyNumberFormat="1" applyFont="1" applyFill="1" applyBorder="1" applyAlignment="1">
      <alignment horizontal="center" vertical="center"/>
    </xf>
    <xf numFmtId="165" fontId="28" fillId="17" borderId="32" xfId="1" applyNumberFormat="1" applyFont="1" applyFill="1" applyBorder="1" applyAlignment="1">
      <alignment horizontal="center" vertical="center"/>
    </xf>
    <xf numFmtId="165" fontId="28" fillId="17" borderId="26" xfId="1"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8" fillId="17" borderId="28" xfId="1" applyNumberFormat="1" applyFont="1" applyFill="1" applyBorder="1" applyAlignment="1">
      <alignment horizontal="center" vertical="center"/>
    </xf>
    <xf numFmtId="0" fontId="23" fillId="12" borderId="9" xfId="0" applyFont="1" applyFill="1" applyBorder="1" applyAlignment="1">
      <alignment horizontal="left" vertical="top" wrapText="1"/>
    </xf>
    <xf numFmtId="165" fontId="28" fillId="15" borderId="21" xfId="1" applyNumberFormat="1" applyFont="1" applyFill="1" applyBorder="1" applyAlignment="1">
      <alignment horizontal="center" vertical="center"/>
    </xf>
    <xf numFmtId="165" fontId="28" fillId="15" borderId="22" xfId="1" applyNumberFormat="1" applyFont="1" applyFill="1" applyBorder="1" applyAlignment="1">
      <alignment horizontal="center" vertical="center"/>
    </xf>
    <xf numFmtId="165" fontId="28" fillId="15" borderId="23" xfId="1" applyNumberFormat="1" applyFont="1" applyFill="1" applyBorder="1" applyAlignment="1">
      <alignment horizontal="center" vertical="center"/>
    </xf>
    <xf numFmtId="165" fontId="28" fillId="15" borderId="32" xfId="1" applyNumberFormat="1" applyFont="1" applyFill="1" applyBorder="1" applyAlignment="1">
      <alignment horizontal="center" vertical="center"/>
    </xf>
    <xf numFmtId="165" fontId="28" fillId="15" borderId="26" xfId="1" applyNumberFormat="1" applyFont="1" applyFill="1" applyBorder="1" applyAlignment="1">
      <alignment horizontal="center" vertical="center"/>
    </xf>
    <xf numFmtId="165" fontId="28" fillId="15" borderId="27" xfId="1" applyNumberFormat="1" applyFont="1" applyFill="1" applyBorder="1" applyAlignment="1">
      <alignment horizontal="center" vertical="center"/>
    </xf>
    <xf numFmtId="165" fontId="28" fillId="15" borderId="28" xfId="1" applyNumberFormat="1" applyFont="1" applyFill="1" applyBorder="1" applyAlignment="1">
      <alignment horizontal="center" vertical="center"/>
    </xf>
    <xf numFmtId="165" fontId="29" fillId="12" borderId="34" xfId="1" applyNumberFormat="1" applyFont="1" applyFill="1" applyBorder="1" applyAlignment="1">
      <alignment horizontal="center" vertical="center"/>
    </xf>
    <xf numFmtId="0" fontId="24" fillId="2" borderId="10" xfId="0" applyFont="1" applyFill="1" applyBorder="1" applyAlignment="1">
      <alignment horizontal="left" vertical="top" wrapText="1"/>
    </xf>
    <xf numFmtId="166" fontId="21" fillId="0" borderId="10" xfId="1" applyNumberFormat="1" applyFont="1" applyBorder="1" applyAlignment="1">
      <alignment horizontal="center" vertical="center"/>
    </xf>
    <xf numFmtId="165" fontId="28" fillId="21" borderId="15" xfId="1" applyNumberFormat="1" applyFont="1" applyFill="1" applyBorder="1" applyAlignment="1">
      <alignment horizontal="center" vertical="center"/>
    </xf>
    <xf numFmtId="165" fontId="28" fillId="21" borderId="16" xfId="1" applyNumberFormat="1" applyFont="1" applyFill="1" applyBorder="1" applyAlignment="1">
      <alignment horizontal="center" vertical="center"/>
    </xf>
    <xf numFmtId="165" fontId="28" fillId="21" borderId="36" xfId="1" applyNumberFormat="1" applyFont="1" applyFill="1" applyBorder="1" applyAlignment="1">
      <alignment horizontal="center" vertical="center"/>
    </xf>
    <xf numFmtId="0" fontId="32" fillId="9" borderId="37" xfId="0" applyFont="1" applyFill="1" applyBorder="1" applyAlignment="1">
      <alignment horizontal="left" vertical="top" wrapText="1"/>
    </xf>
    <xf numFmtId="0" fontId="24" fillId="2" borderId="29" xfId="0" applyFont="1" applyFill="1" applyBorder="1" applyAlignment="1">
      <alignment horizontal="left" vertical="top" wrapText="1"/>
    </xf>
    <xf numFmtId="166" fontId="21" fillId="0" borderId="29" xfId="1" applyNumberFormat="1" applyFont="1" applyBorder="1" applyAlignment="1">
      <alignment horizontal="center" vertical="center"/>
    </xf>
    <xf numFmtId="165" fontId="29" fillId="12" borderId="29" xfId="1" applyNumberFormat="1" applyFont="1" applyFill="1" applyBorder="1" applyAlignment="1">
      <alignment horizontal="center" vertical="center"/>
    </xf>
    <xf numFmtId="165" fontId="29" fillId="12" borderId="30" xfId="1" applyNumberFormat="1" applyFont="1" applyFill="1" applyBorder="1" applyAlignment="1">
      <alignment horizontal="center" vertical="center"/>
    </xf>
    <xf numFmtId="0" fontId="22" fillId="0" borderId="8" xfId="0" applyFont="1" applyBorder="1" applyAlignment="1">
      <alignment horizontal="center" vertical="center" wrapText="1"/>
    </xf>
    <xf numFmtId="0" fontId="4" fillId="3" borderId="2" xfId="0" applyFont="1" applyFill="1" applyBorder="1" applyAlignment="1">
      <alignment horizontal="left" vertical="center" wrapText="1"/>
    </xf>
    <xf numFmtId="0" fontId="5" fillId="0" borderId="3" xfId="0" applyFont="1" applyBorder="1"/>
    <xf numFmtId="0" fontId="1" fillId="2" borderId="8" xfId="0" applyFont="1" applyFill="1" applyBorder="1" applyAlignment="1">
      <alignment horizontal="left" vertical="top" wrapText="1"/>
    </xf>
    <xf numFmtId="0" fontId="1" fillId="14" borderId="8" xfId="0" applyFont="1" applyFill="1" applyBorder="1" applyAlignment="1">
      <alignment horizontal="left" vertical="top" wrapText="1"/>
    </xf>
    <xf numFmtId="0" fontId="1" fillId="16" borderId="8" xfId="0" applyFont="1" applyFill="1" applyBorder="1" applyAlignment="1">
      <alignment horizontal="left" vertical="top" wrapText="1"/>
    </xf>
    <xf numFmtId="0" fontId="1" fillId="8" borderId="8" xfId="0" applyFont="1" applyFill="1" applyBorder="1" applyAlignment="1">
      <alignment horizontal="left" vertical="top" wrapText="1"/>
    </xf>
    <xf numFmtId="0" fontId="1" fillId="9" borderId="8" xfId="0" applyFont="1" applyFill="1" applyBorder="1" applyAlignment="1">
      <alignment horizontal="left" vertical="top" wrapText="1"/>
    </xf>
    <xf numFmtId="0" fontId="1" fillId="10" borderId="8" xfId="0" applyFont="1" applyFill="1" applyBorder="1" applyAlignment="1">
      <alignment horizontal="left" vertical="top" wrapText="1"/>
    </xf>
    <xf numFmtId="0" fontId="1" fillId="11" borderId="8" xfId="0" applyFont="1" applyFill="1" applyBorder="1" applyAlignment="1">
      <alignment horizontal="left" vertical="top" wrapText="1"/>
    </xf>
    <xf numFmtId="0" fontId="20" fillId="19" borderId="0" xfId="0" applyFont="1" applyFill="1" applyAlignment="1">
      <alignment horizontal="center" vertical="center"/>
    </xf>
    <xf numFmtId="0" fontId="32" fillId="10" borderId="35" xfId="0" applyFont="1" applyFill="1" applyBorder="1" applyAlignment="1">
      <alignment horizontal="left" vertical="top" wrapText="1"/>
    </xf>
    <xf numFmtId="0" fontId="32" fillId="10" borderId="31" xfId="0" applyFont="1" applyFill="1" applyBorder="1" applyAlignment="1">
      <alignment horizontal="left" vertical="top" wrapText="1"/>
    </xf>
    <xf numFmtId="0" fontId="32" fillId="10" borderId="24" xfId="0" applyFont="1" applyFill="1" applyBorder="1" applyAlignment="1">
      <alignment horizontal="left" vertical="top" wrapText="1"/>
    </xf>
    <xf numFmtId="0" fontId="26" fillId="11" borderId="19" xfId="0" applyFont="1" applyFill="1" applyBorder="1" applyAlignment="1">
      <alignment horizontal="left" vertical="top" wrapText="1"/>
    </xf>
    <xf numFmtId="0" fontId="26" fillId="11" borderId="24" xfId="0" applyFont="1" applyFill="1" applyBorder="1" applyAlignment="1">
      <alignment horizontal="left" vertical="top" wrapText="1"/>
    </xf>
    <xf numFmtId="0" fontId="20" fillId="19" borderId="3" xfId="0" applyFont="1" applyFill="1" applyBorder="1" applyAlignment="1">
      <alignment horizontal="center" vertical="center"/>
    </xf>
    <xf numFmtId="0" fontId="26" fillId="14" borderId="19" xfId="0" applyFont="1" applyFill="1" applyBorder="1" applyAlignment="1">
      <alignment horizontal="left" vertical="top" wrapText="1"/>
    </xf>
    <xf numFmtId="0" fontId="26" fillId="14" borderId="31" xfId="0" applyFont="1" applyFill="1" applyBorder="1" applyAlignment="1">
      <alignment horizontal="left" vertical="top" wrapText="1"/>
    </xf>
    <xf numFmtId="0" fontId="26" fillId="14" borderId="24" xfId="0" applyFont="1" applyFill="1" applyBorder="1" applyAlignment="1">
      <alignment horizontal="left" vertical="top" wrapText="1"/>
    </xf>
    <xf numFmtId="0" fontId="32" fillId="16" borderId="19" xfId="0" applyFont="1" applyFill="1" applyBorder="1" applyAlignment="1">
      <alignment horizontal="left" vertical="top" wrapText="1"/>
    </xf>
    <xf numFmtId="0" fontId="32" fillId="16" borderId="31" xfId="0" applyFont="1" applyFill="1" applyBorder="1" applyAlignment="1">
      <alignment horizontal="left" vertical="top" wrapText="1"/>
    </xf>
    <xf numFmtId="0" fontId="32" fillId="16" borderId="24" xfId="0" applyFont="1" applyFill="1" applyBorder="1" applyAlignment="1">
      <alignment horizontal="left" vertical="top" wrapText="1"/>
    </xf>
    <xf numFmtId="0" fontId="32" fillId="8" borderId="19" xfId="0" applyFont="1" applyFill="1" applyBorder="1" applyAlignment="1">
      <alignment horizontal="left" vertical="top" wrapText="1"/>
    </xf>
    <xf numFmtId="0" fontId="32" fillId="8" borderId="31" xfId="0" applyFont="1" applyFill="1" applyBorder="1" applyAlignment="1">
      <alignment horizontal="left" vertical="top" wrapText="1"/>
    </xf>
    <xf numFmtId="0" fontId="32" fillId="8" borderId="24" xfId="0" applyFont="1" applyFill="1" applyBorder="1" applyAlignment="1">
      <alignment horizontal="left" vertical="top" wrapText="1"/>
    </xf>
    <xf numFmtId="0" fontId="26" fillId="9" borderId="19" xfId="0" applyFont="1" applyFill="1" applyBorder="1" applyAlignment="1">
      <alignment horizontal="left" vertical="top" wrapText="1"/>
    </xf>
    <xf numFmtId="0" fontId="26" fillId="9" borderId="33" xfId="0" applyFont="1" applyFill="1" applyBorder="1" applyAlignment="1">
      <alignment horizontal="left" vertical="top" wrapText="1"/>
    </xf>
    <xf numFmtId="0" fontId="14" fillId="0" borderId="3" xfId="0" applyFont="1" applyBorder="1" applyAlignment="1">
      <alignment vertical="center" wrapText="1"/>
    </xf>
    <xf numFmtId="0" fontId="0" fillId="0" borderId="0" xfId="0" applyAlignment="1">
      <alignment wrapText="1"/>
    </xf>
    <xf numFmtId="0" fontId="34" fillId="13" borderId="0" xfId="0" applyFont="1" applyFill="1" applyAlignment="1">
      <alignment wrapText="1"/>
    </xf>
  </cellXfs>
  <cellStyles count="2">
    <cellStyle name="Comma" xfId="1" builtinId="3"/>
    <cellStyle name="Normal" xfId="0" builtinId="0"/>
  </cellStyles>
  <dxfs count="0"/>
  <tableStyles count="0" defaultTableStyle="TableStyleMedium2" defaultPivotStyle="PivotStyleLight16"/>
  <colors>
    <mruColors>
      <color rgb="FF99FF99"/>
      <color rgb="FFF97367"/>
      <color rgb="FF9292EA"/>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dPt>
            <c:idx val="0"/>
            <c:invertIfNegative val="0"/>
            <c:bubble3D val="0"/>
            <c:spPr>
              <a:solidFill>
                <a:srgbClr val="FFFF00"/>
              </a:solidFill>
              <a:ln>
                <a:noFill/>
              </a:ln>
              <a:effectLst/>
              <a:sp3d/>
            </c:spPr>
            <c:extLst>
              <c:ext xmlns:c16="http://schemas.microsoft.com/office/drawing/2014/chart" uri="{C3380CC4-5D6E-409C-BE32-E72D297353CC}">
                <c16:uniqueId val="{00000001-5485-461F-8197-2366B6A857D6}"/>
              </c:ext>
            </c:extLst>
          </c:dPt>
          <c:dPt>
            <c:idx val="1"/>
            <c:invertIfNegative val="0"/>
            <c:bubble3D val="0"/>
            <c:spPr>
              <a:solidFill>
                <a:schemeClr val="tx2">
                  <a:lumMod val="60000"/>
                  <a:lumOff val="40000"/>
                </a:schemeClr>
              </a:solidFill>
              <a:ln>
                <a:noFill/>
              </a:ln>
              <a:effectLst/>
              <a:sp3d/>
            </c:spPr>
            <c:extLst>
              <c:ext xmlns:c16="http://schemas.microsoft.com/office/drawing/2014/chart" uri="{C3380CC4-5D6E-409C-BE32-E72D297353CC}">
                <c16:uniqueId val="{00000002-5485-461F-8197-2366B6A857D6}"/>
              </c:ext>
            </c:extLst>
          </c:dPt>
          <c:dPt>
            <c:idx val="2"/>
            <c:invertIfNegative val="0"/>
            <c:bubble3D val="0"/>
            <c:spPr>
              <a:solidFill>
                <a:srgbClr val="9292EA"/>
              </a:solidFill>
              <a:ln>
                <a:noFill/>
              </a:ln>
              <a:effectLst/>
              <a:sp3d/>
            </c:spPr>
            <c:extLst>
              <c:ext xmlns:c16="http://schemas.microsoft.com/office/drawing/2014/chart" uri="{C3380CC4-5D6E-409C-BE32-E72D297353CC}">
                <c16:uniqueId val="{00000003-5485-461F-8197-2366B6A857D6}"/>
              </c:ext>
            </c:extLst>
          </c:dPt>
          <c:dPt>
            <c:idx val="3"/>
            <c:invertIfNegative val="0"/>
            <c:bubble3D val="0"/>
            <c:spPr>
              <a:solidFill>
                <a:srgbClr val="FFC000"/>
              </a:solidFill>
              <a:ln>
                <a:noFill/>
              </a:ln>
              <a:effectLst/>
              <a:sp3d/>
            </c:spPr>
            <c:extLst>
              <c:ext xmlns:c16="http://schemas.microsoft.com/office/drawing/2014/chart" uri="{C3380CC4-5D6E-409C-BE32-E72D297353CC}">
                <c16:uniqueId val="{00000004-5485-461F-8197-2366B6A857D6}"/>
              </c:ext>
            </c:extLst>
          </c:dPt>
          <c:dPt>
            <c:idx val="4"/>
            <c:invertIfNegative val="0"/>
            <c:bubble3D val="0"/>
            <c:spPr>
              <a:solidFill>
                <a:srgbClr val="F97367"/>
              </a:solidFill>
              <a:ln>
                <a:noFill/>
              </a:ln>
              <a:effectLst/>
              <a:sp3d/>
            </c:spPr>
            <c:extLst>
              <c:ext xmlns:c16="http://schemas.microsoft.com/office/drawing/2014/chart" uri="{C3380CC4-5D6E-409C-BE32-E72D297353CC}">
                <c16:uniqueId val="{00000005-5485-461F-8197-2366B6A857D6}"/>
              </c:ext>
            </c:extLst>
          </c:dPt>
          <c:dPt>
            <c:idx val="5"/>
            <c:invertIfNegative val="0"/>
            <c:bubble3D val="0"/>
            <c:spPr>
              <a:solidFill>
                <a:srgbClr val="99FF99"/>
              </a:solidFill>
              <a:ln>
                <a:noFill/>
              </a:ln>
              <a:effectLst/>
              <a:sp3d/>
            </c:spPr>
            <c:extLst>
              <c:ext xmlns:c16="http://schemas.microsoft.com/office/drawing/2014/chart" uri="{C3380CC4-5D6E-409C-BE32-E72D297353CC}">
                <c16:uniqueId val="{00000006-5485-461F-8197-2366B6A857D6}"/>
              </c:ext>
            </c:extLst>
          </c:dPt>
          <c:dLbls>
            <c:dLbl>
              <c:idx val="0"/>
              <c:spPr>
                <a:solidFill>
                  <a:srgbClr val="FFFF00"/>
                </a:solid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1-5485-461F-8197-2366B6A857D6}"/>
                </c:ext>
              </c:extLst>
            </c:dLbl>
            <c:dLbl>
              <c:idx val="1"/>
              <c:spPr>
                <a:solidFill>
                  <a:schemeClr val="tx2">
                    <a:lumMod val="60000"/>
                    <a:lumOff val="40000"/>
                  </a:schemeClr>
                </a:solid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2-5485-461F-8197-2366B6A857D6}"/>
                </c:ext>
              </c:extLst>
            </c:dLbl>
            <c:dLbl>
              <c:idx val="2"/>
              <c:spPr>
                <a:solidFill>
                  <a:srgbClr val="9292EA"/>
                </a:solid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3-5485-461F-8197-2366B6A857D6}"/>
                </c:ext>
              </c:extLst>
            </c:dLbl>
            <c:dLbl>
              <c:idx val="3"/>
              <c:spPr>
                <a:solidFill>
                  <a:srgbClr val="FFC000"/>
                </a:solid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4-5485-461F-8197-2366B6A857D6}"/>
                </c:ext>
              </c:extLst>
            </c:dLbl>
            <c:dLbl>
              <c:idx val="4"/>
              <c:spPr>
                <a:solidFill>
                  <a:srgbClr val="F97367"/>
                </a:solid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5-5485-461F-8197-2366B6A857D6}"/>
                </c:ext>
              </c:extLst>
            </c:dLbl>
            <c:dLbl>
              <c:idx val="5"/>
              <c:spPr>
                <a:solidFill>
                  <a:srgbClr val="99FF99"/>
                </a:solid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6-5485-461F-8197-2366B6A857D6}"/>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Function!$A$2:$A$7</c:f>
              <c:strCache>
                <c:ptCount val="6"/>
                <c:pt idx="0">
                  <c:v>GOVERN (GV)</c:v>
                </c:pt>
                <c:pt idx="1">
                  <c:v>IDENTIFY (ID)</c:v>
                </c:pt>
                <c:pt idx="2">
                  <c:v>PROTECT (PR)</c:v>
                </c:pt>
                <c:pt idx="3">
                  <c:v>DETECT (DE)</c:v>
                </c:pt>
                <c:pt idx="4">
                  <c:v>RESPOND (RS)</c:v>
                </c:pt>
                <c:pt idx="5">
                  <c:v>RECOVER (RC)</c:v>
                </c:pt>
              </c:strCache>
            </c:strRef>
          </c:cat>
          <c:val>
            <c:numRef>
              <c:f>Function!$C$2:$C$7</c:f>
              <c:numCache>
                <c:formatCode>0.0</c:formatCode>
                <c:ptCount val="6"/>
                <c:pt idx="0">
                  <c:v>2.903225806451613</c:v>
                </c:pt>
                <c:pt idx="1">
                  <c:v>2.7619047619047619</c:v>
                </c:pt>
                <c:pt idx="2">
                  <c:v>2.5909090909090908</c:v>
                </c:pt>
                <c:pt idx="3">
                  <c:v>2.8181818181818183</c:v>
                </c:pt>
                <c:pt idx="4">
                  <c:v>3.2307692307692308</c:v>
                </c:pt>
                <c:pt idx="5">
                  <c:v>3</c:v>
                </c:pt>
              </c:numCache>
            </c:numRef>
          </c:val>
          <c:extLst>
            <c:ext xmlns:c16="http://schemas.microsoft.com/office/drawing/2014/chart" uri="{C3380CC4-5D6E-409C-BE32-E72D297353CC}">
              <c16:uniqueId val="{00000000-5485-461F-8197-2366B6A857D6}"/>
            </c:ext>
          </c:extLst>
        </c:ser>
        <c:dLbls>
          <c:showLegendKey val="0"/>
          <c:showVal val="1"/>
          <c:showCatName val="0"/>
          <c:showSerName val="0"/>
          <c:showPercent val="0"/>
          <c:showBubbleSize val="0"/>
        </c:dLbls>
        <c:gapWidth val="150"/>
        <c:shape val="box"/>
        <c:axId val="831662239"/>
        <c:axId val="831659359"/>
        <c:axId val="0"/>
      </c:bar3DChart>
      <c:catAx>
        <c:axId val="831662239"/>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1" u="none" strike="noStrike" kern="1200" baseline="0">
                <a:solidFill>
                  <a:schemeClr val="tx1">
                    <a:lumMod val="65000"/>
                    <a:lumOff val="35000"/>
                  </a:schemeClr>
                </a:solidFill>
                <a:latin typeface="+mn-lt"/>
                <a:ea typeface="+mn-ea"/>
                <a:cs typeface="+mn-cs"/>
              </a:defRPr>
            </a:pPr>
            <a:endParaRPr lang="en-US"/>
          </a:p>
        </c:txPr>
        <c:crossAx val="831659359"/>
        <c:crosses val="autoZero"/>
        <c:auto val="1"/>
        <c:lblAlgn val="ctr"/>
        <c:lblOffset val="100"/>
        <c:noMultiLvlLbl val="0"/>
      </c:catAx>
      <c:valAx>
        <c:axId val="831659359"/>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31662239"/>
        <c:crosses val="autoZero"/>
        <c:crossBetween val="between"/>
        <c:majorUnit val="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270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dLbls>
            <c:dLbl>
              <c:idx val="0"/>
              <c:spPr>
                <a:solidFill>
                  <a:srgbClr val="FFFF00"/>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1-B658-4FC4-B061-7D787B562480}"/>
                </c:ext>
              </c:extLst>
            </c:dLbl>
            <c:dLbl>
              <c:idx val="2"/>
              <c:spPr>
                <a:solidFill>
                  <a:srgbClr val="9292EA"/>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3-B658-4FC4-B061-7D787B562480}"/>
                </c:ext>
              </c:extLst>
            </c:dLbl>
            <c:dLbl>
              <c:idx val="3"/>
              <c:spPr>
                <a:solidFill>
                  <a:srgbClr val="FFC000"/>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4-B658-4FC4-B061-7D787B562480}"/>
                </c:ext>
              </c:extLst>
            </c:dLbl>
            <c:dLbl>
              <c:idx val="4"/>
              <c:spPr>
                <a:solidFill>
                  <a:srgbClr val="F97367"/>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5-B658-4FC4-B061-7D787B562480}"/>
                </c:ext>
              </c:extLst>
            </c:dLbl>
            <c:dLbl>
              <c:idx val="5"/>
              <c:spPr>
                <a:solidFill>
                  <a:srgbClr val="99FF99"/>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6-B658-4FC4-B061-7D787B562480}"/>
                </c:ext>
              </c:extLst>
            </c:dLbl>
            <c:spPr>
              <a:solidFill>
                <a:schemeClr val="tx2">
                  <a:lumMod val="60000"/>
                  <a:lumOff val="40000"/>
                </a:schemeClr>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Function!$A$2:$A$7</c:f>
              <c:strCache>
                <c:ptCount val="6"/>
                <c:pt idx="0">
                  <c:v>GOVERN (GV)</c:v>
                </c:pt>
                <c:pt idx="1">
                  <c:v>IDENTIFY (ID)</c:v>
                </c:pt>
                <c:pt idx="2">
                  <c:v>PROTECT (PR)</c:v>
                </c:pt>
                <c:pt idx="3">
                  <c:v>DETECT (DE)</c:v>
                </c:pt>
                <c:pt idx="4">
                  <c:v>RESPOND (RS)</c:v>
                </c:pt>
                <c:pt idx="5">
                  <c:v>RECOVER (RC)</c:v>
                </c:pt>
              </c:strCache>
            </c:strRef>
          </c:cat>
          <c:val>
            <c:numRef>
              <c:f>Function!$C$2:$C$7</c:f>
              <c:numCache>
                <c:formatCode>0.0</c:formatCode>
                <c:ptCount val="6"/>
                <c:pt idx="0">
                  <c:v>2.903225806451613</c:v>
                </c:pt>
                <c:pt idx="1">
                  <c:v>2.7619047619047619</c:v>
                </c:pt>
                <c:pt idx="2">
                  <c:v>2.5909090909090908</c:v>
                </c:pt>
                <c:pt idx="3">
                  <c:v>2.8181818181818183</c:v>
                </c:pt>
                <c:pt idx="4">
                  <c:v>3.2307692307692308</c:v>
                </c:pt>
                <c:pt idx="5">
                  <c:v>3</c:v>
                </c:pt>
              </c:numCache>
            </c:numRef>
          </c:val>
          <c:extLst>
            <c:ext xmlns:c16="http://schemas.microsoft.com/office/drawing/2014/chart" uri="{C3380CC4-5D6E-409C-BE32-E72D297353CC}">
              <c16:uniqueId val="{00000000-B658-4FC4-B061-7D787B562480}"/>
            </c:ext>
          </c:extLst>
        </c:ser>
        <c:dLbls>
          <c:showLegendKey val="0"/>
          <c:showVal val="0"/>
          <c:showCatName val="0"/>
          <c:showSerName val="0"/>
          <c:showPercent val="0"/>
          <c:showBubbleSize val="0"/>
        </c:dLbls>
        <c:axId val="905858911"/>
        <c:axId val="905868511"/>
      </c:radarChart>
      <c:catAx>
        <c:axId val="9058589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1" i="0" u="none" strike="noStrike" kern="1200" baseline="0">
                <a:solidFill>
                  <a:schemeClr val="tx1"/>
                </a:solidFill>
                <a:latin typeface="+mn-lt"/>
                <a:ea typeface="+mn-ea"/>
                <a:cs typeface="+mn-cs"/>
              </a:defRPr>
            </a:pPr>
            <a:endParaRPr lang="en-US"/>
          </a:p>
        </c:txPr>
        <c:crossAx val="905868511"/>
        <c:crosses val="autoZero"/>
        <c:auto val="1"/>
        <c:lblAlgn val="ctr"/>
        <c:lblOffset val="100"/>
        <c:noMultiLvlLbl val="0"/>
      </c:catAx>
      <c:valAx>
        <c:axId val="905868511"/>
        <c:scaling>
          <c:orientation val="minMax"/>
          <c:max val="5"/>
          <c:min val="0"/>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905858911"/>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alpha val="99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Category!$B$2</c:f>
          <c:strCache>
            <c:ptCount val="1"/>
            <c:pt idx="0">
              <c:v>GOVERN (GV): The organization's cybersecurity risk management strategy, expectations, and policy are established, communicated, and monitored</c:v>
            </c:pt>
          </c:strCache>
        </c:strRef>
      </c:tx>
      <c:overlay val="0"/>
      <c:spPr>
        <a:solidFill>
          <a:srgbClr val="FFFF00"/>
        </a:solid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spPr>
            <a:ln w="28575" cap="rnd">
              <a:solidFill>
                <a:schemeClr val="accent1"/>
              </a:solidFill>
              <a:round/>
            </a:ln>
            <a:effectLst/>
          </c:spPr>
          <c:marker>
            <c:symbol val="none"/>
          </c:marker>
          <c:dLbls>
            <c:spPr>
              <a:solidFill>
                <a:srgbClr val="FFFF00"/>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Category!$A$2:$A$7</c:f>
              <c:strCache>
                <c:ptCount val="6"/>
                <c:pt idx="0">
                  <c:v>Organizational Context (GV.OC)</c:v>
                </c:pt>
                <c:pt idx="1">
                  <c:v>Risk Management Strategy (GV.RM)</c:v>
                </c:pt>
                <c:pt idx="2">
                  <c:v>Roles, Responsibilities, and Authorities (GV.RR)</c:v>
                </c:pt>
                <c:pt idx="3">
                  <c:v>Policy (GV.PO)</c:v>
                </c:pt>
                <c:pt idx="4">
                  <c:v>Oversight (GV.OV)</c:v>
                </c:pt>
                <c:pt idx="5">
                  <c:v>Cybersecurity Supply Chain Risk Management (GV.SC)</c:v>
                </c:pt>
              </c:strCache>
            </c:strRef>
          </c:cat>
          <c:val>
            <c:numRef>
              <c:f>Category!$D$2:$D$7</c:f>
              <c:numCache>
                <c:formatCode>0.0</c:formatCode>
                <c:ptCount val="6"/>
                <c:pt idx="0">
                  <c:v>2.8</c:v>
                </c:pt>
                <c:pt idx="1">
                  <c:v>2.8571428571428572</c:v>
                </c:pt>
                <c:pt idx="2">
                  <c:v>4.5</c:v>
                </c:pt>
                <c:pt idx="3">
                  <c:v>1.5</c:v>
                </c:pt>
                <c:pt idx="4">
                  <c:v>2.3333333333333335</c:v>
                </c:pt>
                <c:pt idx="5">
                  <c:v>2.8</c:v>
                </c:pt>
              </c:numCache>
            </c:numRef>
          </c:val>
          <c:extLst>
            <c:ext xmlns:c16="http://schemas.microsoft.com/office/drawing/2014/chart" uri="{C3380CC4-5D6E-409C-BE32-E72D297353CC}">
              <c16:uniqueId val="{00000000-9EDF-41DC-82ED-42E322DC85F3}"/>
            </c:ext>
          </c:extLst>
        </c:ser>
        <c:dLbls>
          <c:showLegendKey val="0"/>
          <c:showVal val="0"/>
          <c:showCatName val="0"/>
          <c:showSerName val="0"/>
          <c:showPercent val="0"/>
          <c:showBubbleSize val="0"/>
        </c:dLbls>
        <c:axId val="905858911"/>
        <c:axId val="905868511"/>
      </c:radarChart>
      <c:catAx>
        <c:axId val="9058589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en-US"/>
          </a:p>
        </c:txPr>
        <c:crossAx val="905868511"/>
        <c:crosses val="autoZero"/>
        <c:auto val="1"/>
        <c:lblAlgn val="ctr"/>
        <c:lblOffset val="100"/>
        <c:noMultiLvlLbl val="0"/>
      </c:catAx>
      <c:valAx>
        <c:axId val="905868511"/>
        <c:scaling>
          <c:orientation val="minMax"/>
          <c:max val="5"/>
          <c:min val="0"/>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905858911"/>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alpha val="99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Category!$B$8</c:f>
          <c:strCache>
            <c:ptCount val="1"/>
            <c:pt idx="0">
              <c:v>IDENTIFY (ID): The organization's current cybersecurity risks are understood</c:v>
            </c:pt>
          </c:strCache>
        </c:strRef>
      </c:tx>
      <c:overlay val="0"/>
      <c:spPr>
        <a:solidFill>
          <a:schemeClr val="tx2">
            <a:lumMod val="60000"/>
            <a:lumOff val="40000"/>
          </a:schemeClr>
        </a:solidFill>
        <a:ln>
          <a:noFill/>
        </a:ln>
        <a:effectLst/>
      </c:spPr>
      <c:txPr>
        <a:bodyPr rot="0" spcFirstLastPara="1" vertOverflow="ellipsis" vert="horz" wrap="square" anchor="ctr" anchorCtr="1"/>
        <a:lstStyle/>
        <a:p>
          <a:pPr>
            <a:defRPr sz="1400" b="1" i="0" u="none" strike="noStrike" kern="1200" spc="0" baseline="0">
              <a:solidFill>
                <a:schemeClr val="bg1"/>
              </a:solidFill>
              <a:latin typeface="+mn-lt"/>
              <a:ea typeface="+mn-ea"/>
              <a:cs typeface="+mn-cs"/>
            </a:defRPr>
          </a:pPr>
          <a:endParaRPr lang="en-US"/>
        </a:p>
      </c:txPr>
    </c:title>
    <c:autoTitleDeleted val="0"/>
    <c:plotArea>
      <c:layout/>
      <c:radarChart>
        <c:radarStyle val="marker"/>
        <c:varyColors val="0"/>
        <c:ser>
          <c:idx val="0"/>
          <c:order val="0"/>
          <c:spPr>
            <a:ln w="28575" cap="rnd">
              <a:solidFill>
                <a:schemeClr val="accent1"/>
              </a:solidFill>
              <a:round/>
            </a:ln>
            <a:effectLst/>
          </c:spPr>
          <c:marker>
            <c:symbol val="none"/>
          </c:marker>
          <c:dLbls>
            <c:spPr>
              <a:solidFill>
                <a:schemeClr val="tx2">
                  <a:lumMod val="60000"/>
                  <a:lumOff val="40000"/>
                </a:schemeClr>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Category!$A$8:$A$10</c:f>
              <c:strCache>
                <c:ptCount val="3"/>
                <c:pt idx="0">
                  <c:v>Asset Management (ID.AM)</c:v>
                </c:pt>
                <c:pt idx="1">
                  <c:v>Risk Assessment (ID.RA)</c:v>
                </c:pt>
                <c:pt idx="2">
                  <c:v>Improvement (ID.IM)</c:v>
                </c:pt>
              </c:strCache>
            </c:strRef>
          </c:cat>
          <c:val>
            <c:numRef>
              <c:f>Category!$D$8:$D$10</c:f>
              <c:numCache>
                <c:formatCode>0.0</c:formatCode>
                <c:ptCount val="3"/>
                <c:pt idx="0">
                  <c:v>3.5714285714285716</c:v>
                </c:pt>
                <c:pt idx="1">
                  <c:v>2.2999999999999998</c:v>
                </c:pt>
                <c:pt idx="2">
                  <c:v>2.5</c:v>
                </c:pt>
              </c:numCache>
            </c:numRef>
          </c:val>
          <c:extLst>
            <c:ext xmlns:c16="http://schemas.microsoft.com/office/drawing/2014/chart" uri="{C3380CC4-5D6E-409C-BE32-E72D297353CC}">
              <c16:uniqueId val="{00000000-4718-4E16-9F11-0A655D25B2F3}"/>
            </c:ext>
          </c:extLst>
        </c:ser>
        <c:dLbls>
          <c:showLegendKey val="0"/>
          <c:showVal val="0"/>
          <c:showCatName val="0"/>
          <c:showSerName val="0"/>
          <c:showPercent val="0"/>
          <c:showBubbleSize val="0"/>
        </c:dLbls>
        <c:axId val="905858911"/>
        <c:axId val="905868511"/>
      </c:radarChart>
      <c:catAx>
        <c:axId val="9058589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en-US"/>
          </a:p>
        </c:txPr>
        <c:crossAx val="905868511"/>
        <c:crosses val="autoZero"/>
        <c:auto val="1"/>
        <c:lblAlgn val="ctr"/>
        <c:lblOffset val="100"/>
        <c:noMultiLvlLbl val="0"/>
      </c:catAx>
      <c:valAx>
        <c:axId val="905868511"/>
        <c:scaling>
          <c:orientation val="minMax"/>
          <c:max val="5"/>
          <c:min val="0"/>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905858911"/>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alpha val="99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Category!$B$11</c:f>
          <c:strCache>
            <c:ptCount val="1"/>
            <c:pt idx="0">
              <c:v>PROTECT (PR): Safeguards to manage the organization's cybersecurity risks are used</c:v>
            </c:pt>
          </c:strCache>
        </c:strRef>
      </c:tx>
      <c:overlay val="0"/>
      <c:spPr>
        <a:solidFill>
          <a:srgbClr val="9292EA"/>
        </a:solidFill>
        <a:ln>
          <a:noFill/>
        </a:ln>
        <a:effectLst/>
      </c:spPr>
      <c:txPr>
        <a:bodyPr rot="0" spcFirstLastPara="1" vertOverflow="ellipsis" vert="horz" wrap="square" anchor="ctr" anchorCtr="1"/>
        <a:lstStyle/>
        <a:p>
          <a:pPr>
            <a:defRPr sz="1400" b="1" i="0" u="none" strike="noStrike" kern="1200" spc="0" baseline="0">
              <a:solidFill>
                <a:schemeClr val="bg1"/>
              </a:solidFill>
              <a:latin typeface="+mn-lt"/>
              <a:ea typeface="+mn-ea"/>
              <a:cs typeface="+mn-cs"/>
            </a:defRPr>
          </a:pPr>
          <a:endParaRPr lang="en-US"/>
        </a:p>
      </c:txPr>
    </c:title>
    <c:autoTitleDeleted val="0"/>
    <c:plotArea>
      <c:layout/>
      <c:radarChart>
        <c:radarStyle val="marker"/>
        <c:varyColors val="0"/>
        <c:ser>
          <c:idx val="0"/>
          <c:order val="0"/>
          <c:spPr>
            <a:ln w="28575" cap="rnd">
              <a:solidFill>
                <a:schemeClr val="accent1"/>
              </a:solidFill>
              <a:round/>
            </a:ln>
            <a:effectLst/>
          </c:spPr>
          <c:marker>
            <c:symbol val="none"/>
          </c:marker>
          <c:dLbls>
            <c:spPr>
              <a:solidFill>
                <a:srgbClr val="9292EA"/>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Category!$A$11:$A$15</c:f>
              <c:strCache>
                <c:ptCount val="5"/>
                <c:pt idx="0">
                  <c:v>Identity Management, Authentication, and Access Control (PR.AA)</c:v>
                </c:pt>
                <c:pt idx="1">
                  <c:v>Awareness and Training (PR.AT)</c:v>
                </c:pt>
                <c:pt idx="2">
                  <c:v>Data Security (PR.DS)</c:v>
                </c:pt>
                <c:pt idx="3">
                  <c:v>Platform Security (PR.PS)</c:v>
                </c:pt>
                <c:pt idx="4">
                  <c:v>Technology Infrastructure Resilience (PR.IR)</c:v>
                </c:pt>
              </c:strCache>
            </c:strRef>
          </c:cat>
          <c:val>
            <c:numRef>
              <c:f>Category!$D$11:$D$15</c:f>
              <c:numCache>
                <c:formatCode>0.0</c:formatCode>
                <c:ptCount val="5"/>
                <c:pt idx="0">
                  <c:v>3.3333333333333335</c:v>
                </c:pt>
                <c:pt idx="1">
                  <c:v>2.5</c:v>
                </c:pt>
                <c:pt idx="2">
                  <c:v>1.25</c:v>
                </c:pt>
                <c:pt idx="3">
                  <c:v>2.5</c:v>
                </c:pt>
                <c:pt idx="4">
                  <c:v>3</c:v>
                </c:pt>
              </c:numCache>
            </c:numRef>
          </c:val>
          <c:extLst>
            <c:ext xmlns:c16="http://schemas.microsoft.com/office/drawing/2014/chart" uri="{C3380CC4-5D6E-409C-BE32-E72D297353CC}">
              <c16:uniqueId val="{00000000-DB46-4739-9512-6FD94B1C4AE5}"/>
            </c:ext>
          </c:extLst>
        </c:ser>
        <c:dLbls>
          <c:showLegendKey val="0"/>
          <c:showVal val="0"/>
          <c:showCatName val="0"/>
          <c:showSerName val="0"/>
          <c:showPercent val="0"/>
          <c:showBubbleSize val="0"/>
        </c:dLbls>
        <c:axId val="905858911"/>
        <c:axId val="905868511"/>
      </c:radarChart>
      <c:catAx>
        <c:axId val="9058589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en-US"/>
          </a:p>
        </c:txPr>
        <c:crossAx val="905868511"/>
        <c:crosses val="autoZero"/>
        <c:auto val="1"/>
        <c:lblAlgn val="ctr"/>
        <c:lblOffset val="100"/>
        <c:noMultiLvlLbl val="0"/>
      </c:catAx>
      <c:valAx>
        <c:axId val="905868511"/>
        <c:scaling>
          <c:orientation val="minMax"/>
          <c:max val="5"/>
          <c:min val="0"/>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905858911"/>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alpha val="99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Category!$B$16</c:f>
          <c:strCache>
            <c:ptCount val="1"/>
            <c:pt idx="0">
              <c:v>DETECT (DE): Possible cybersecurity attacks and compromises are found and analyzed</c:v>
            </c:pt>
          </c:strCache>
        </c:strRef>
      </c:tx>
      <c:overlay val="0"/>
      <c:spPr>
        <a:solidFill>
          <a:srgbClr val="FFC000"/>
        </a:solid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radarChart>
        <c:radarStyle val="marker"/>
        <c:varyColors val="0"/>
        <c:ser>
          <c:idx val="0"/>
          <c:order val="0"/>
          <c:spPr>
            <a:ln w="28575" cap="rnd">
              <a:solidFill>
                <a:schemeClr val="accent1"/>
              </a:solidFill>
              <a:round/>
            </a:ln>
            <a:effectLst/>
          </c:spPr>
          <c:marker>
            <c:symbol val="none"/>
          </c:marker>
          <c:dLbls>
            <c:spPr>
              <a:solidFill>
                <a:srgbClr val="FFC000"/>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Category!$A$16:$A$17</c:f>
              <c:strCache>
                <c:ptCount val="2"/>
                <c:pt idx="0">
                  <c:v>Continuous Monitoring (DE.CM)</c:v>
                </c:pt>
                <c:pt idx="1">
                  <c:v>Adverse Event Analysis (DE.AE)</c:v>
                </c:pt>
              </c:strCache>
            </c:strRef>
          </c:cat>
          <c:val>
            <c:numRef>
              <c:f>Category!$D$16:$D$18</c:f>
              <c:numCache>
                <c:formatCode>0.0</c:formatCode>
                <c:ptCount val="3"/>
                <c:pt idx="0">
                  <c:v>2.6</c:v>
                </c:pt>
                <c:pt idx="1">
                  <c:v>3</c:v>
                </c:pt>
              </c:numCache>
            </c:numRef>
          </c:val>
          <c:extLst>
            <c:ext xmlns:c16="http://schemas.microsoft.com/office/drawing/2014/chart" uri="{C3380CC4-5D6E-409C-BE32-E72D297353CC}">
              <c16:uniqueId val="{00000000-01C0-4BC5-AEBB-51CEDABEEE69}"/>
            </c:ext>
          </c:extLst>
        </c:ser>
        <c:dLbls>
          <c:showLegendKey val="0"/>
          <c:showVal val="0"/>
          <c:showCatName val="0"/>
          <c:showSerName val="0"/>
          <c:showPercent val="0"/>
          <c:showBubbleSize val="0"/>
        </c:dLbls>
        <c:axId val="905858911"/>
        <c:axId val="905868511"/>
      </c:radarChart>
      <c:catAx>
        <c:axId val="9058589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en-US"/>
          </a:p>
        </c:txPr>
        <c:crossAx val="905868511"/>
        <c:crosses val="autoZero"/>
        <c:auto val="1"/>
        <c:lblAlgn val="ctr"/>
        <c:lblOffset val="100"/>
        <c:noMultiLvlLbl val="0"/>
      </c:catAx>
      <c:valAx>
        <c:axId val="905868511"/>
        <c:scaling>
          <c:orientation val="minMax"/>
          <c:max val="5"/>
          <c:min val="0"/>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905858911"/>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alpha val="99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Category!$B$19</c:f>
          <c:strCache>
            <c:ptCount val="1"/>
            <c:pt idx="0">
              <c:v>RESPOND (RS): Actions regarding a detected cybersecurity incident are taken</c:v>
            </c:pt>
          </c:strCache>
        </c:strRef>
      </c:tx>
      <c:overlay val="0"/>
      <c:spPr>
        <a:solidFill>
          <a:srgbClr val="F97367"/>
        </a:solidFill>
        <a:ln>
          <a:noFill/>
        </a:ln>
        <a:effectLst/>
      </c:spPr>
      <c:txPr>
        <a:bodyPr rot="0" spcFirstLastPara="1" vertOverflow="ellipsis" vert="horz" wrap="square" anchor="ctr" anchorCtr="1"/>
        <a:lstStyle/>
        <a:p>
          <a:pPr>
            <a:defRPr sz="1400" b="1" i="0" u="none" strike="noStrike" kern="1200" spc="0" baseline="0">
              <a:solidFill>
                <a:schemeClr val="bg1"/>
              </a:solidFill>
              <a:latin typeface="+mn-lt"/>
              <a:ea typeface="+mn-ea"/>
              <a:cs typeface="+mn-cs"/>
            </a:defRPr>
          </a:pPr>
          <a:endParaRPr lang="en-US"/>
        </a:p>
      </c:txPr>
    </c:title>
    <c:autoTitleDeleted val="0"/>
    <c:plotArea>
      <c:layout/>
      <c:radarChart>
        <c:radarStyle val="marker"/>
        <c:varyColors val="0"/>
        <c:ser>
          <c:idx val="0"/>
          <c:order val="0"/>
          <c:spPr>
            <a:ln w="28575" cap="rnd">
              <a:solidFill>
                <a:schemeClr val="accent1"/>
              </a:solidFill>
              <a:round/>
            </a:ln>
            <a:effectLst/>
          </c:spPr>
          <c:marker>
            <c:symbol val="none"/>
          </c:marker>
          <c:dLbls>
            <c:spPr>
              <a:solidFill>
                <a:srgbClr val="F97367"/>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Category!$A$19:$A$22</c:f>
              <c:strCache>
                <c:ptCount val="4"/>
                <c:pt idx="0">
                  <c:v>Incident Management (RS.MA)</c:v>
                </c:pt>
                <c:pt idx="1">
                  <c:v>Incident Analysis (RS.AN)</c:v>
                </c:pt>
                <c:pt idx="2">
                  <c:v>Incident Response Reporting and Communication (RS.CO)</c:v>
                </c:pt>
                <c:pt idx="3">
                  <c:v>Incident Mitigation (RS.MI)</c:v>
                </c:pt>
              </c:strCache>
            </c:strRef>
          </c:cat>
          <c:val>
            <c:numRef>
              <c:f>Category!$D$19:$D$22</c:f>
              <c:numCache>
                <c:formatCode>0.0</c:formatCode>
                <c:ptCount val="4"/>
                <c:pt idx="0">
                  <c:v>4.4000000000000004</c:v>
                </c:pt>
                <c:pt idx="1">
                  <c:v>1.75</c:v>
                </c:pt>
                <c:pt idx="2">
                  <c:v>3.5</c:v>
                </c:pt>
                <c:pt idx="3">
                  <c:v>3</c:v>
                </c:pt>
              </c:numCache>
            </c:numRef>
          </c:val>
          <c:extLst>
            <c:ext xmlns:c16="http://schemas.microsoft.com/office/drawing/2014/chart" uri="{C3380CC4-5D6E-409C-BE32-E72D297353CC}">
              <c16:uniqueId val="{00000000-4552-42F4-9FD1-E8AC77CD3C7E}"/>
            </c:ext>
          </c:extLst>
        </c:ser>
        <c:dLbls>
          <c:showLegendKey val="0"/>
          <c:showVal val="0"/>
          <c:showCatName val="0"/>
          <c:showSerName val="0"/>
          <c:showPercent val="0"/>
          <c:showBubbleSize val="0"/>
        </c:dLbls>
        <c:axId val="905858911"/>
        <c:axId val="905868511"/>
      </c:radarChart>
      <c:catAx>
        <c:axId val="9058589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en-US"/>
          </a:p>
        </c:txPr>
        <c:crossAx val="905868511"/>
        <c:crosses val="autoZero"/>
        <c:auto val="1"/>
        <c:lblAlgn val="ctr"/>
        <c:lblOffset val="100"/>
        <c:noMultiLvlLbl val="0"/>
      </c:catAx>
      <c:valAx>
        <c:axId val="905868511"/>
        <c:scaling>
          <c:orientation val="minMax"/>
          <c:max val="5"/>
          <c:min val="0"/>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905858911"/>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alpha val="99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Category!$B$19</c:f>
          <c:strCache>
            <c:ptCount val="1"/>
            <c:pt idx="0">
              <c:v>RESPOND (RS): Actions regarding a detected cybersecurity incident are taken</c:v>
            </c:pt>
          </c:strCache>
        </c:strRef>
      </c:tx>
      <c:overlay val="0"/>
      <c:spPr>
        <a:solidFill>
          <a:srgbClr val="99FF99"/>
        </a:solidFill>
        <a:ln>
          <a:noFill/>
        </a:ln>
        <a:effectLst/>
      </c:spPr>
      <c:txPr>
        <a:bodyPr rot="0" spcFirstLastPara="1" vertOverflow="ellipsis" vert="horz" wrap="square" anchor="ctr" anchorCtr="1"/>
        <a:lstStyle/>
        <a:p>
          <a:pPr>
            <a:defRPr sz="1400" b="1" i="0" u="none" strike="noStrike" kern="1200" spc="0" baseline="0">
              <a:solidFill>
                <a:schemeClr val="tx1"/>
              </a:solidFill>
              <a:latin typeface="+mn-lt"/>
              <a:ea typeface="+mn-ea"/>
              <a:cs typeface="+mn-cs"/>
            </a:defRPr>
          </a:pPr>
          <a:endParaRPr lang="en-US"/>
        </a:p>
      </c:txPr>
    </c:title>
    <c:autoTitleDeleted val="0"/>
    <c:plotArea>
      <c:layout/>
      <c:radarChart>
        <c:radarStyle val="marker"/>
        <c:varyColors val="0"/>
        <c:ser>
          <c:idx val="0"/>
          <c:order val="0"/>
          <c:spPr>
            <a:ln w="28575" cap="rnd">
              <a:solidFill>
                <a:schemeClr val="accent1"/>
              </a:solidFill>
              <a:round/>
            </a:ln>
            <a:effectLst/>
          </c:spPr>
          <c:marker>
            <c:symbol val="none"/>
          </c:marker>
          <c:dLbls>
            <c:spPr>
              <a:solidFill>
                <a:srgbClr val="99FF99"/>
              </a:solid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Category!$A$23:$A$24</c:f>
              <c:strCache>
                <c:ptCount val="2"/>
                <c:pt idx="0">
                  <c:v>Incident Recovery Plan Execution (RC.RP)</c:v>
                </c:pt>
                <c:pt idx="1">
                  <c:v>Incident Recovery Communication (RC.CO)</c:v>
                </c:pt>
              </c:strCache>
            </c:strRef>
          </c:cat>
          <c:val>
            <c:numRef>
              <c:f>Category!$D$23:$D$25</c:f>
              <c:numCache>
                <c:formatCode>0.0</c:formatCode>
                <c:ptCount val="3"/>
                <c:pt idx="0">
                  <c:v>3.1666666666666665</c:v>
                </c:pt>
                <c:pt idx="1">
                  <c:v>2.6666666666666665</c:v>
                </c:pt>
              </c:numCache>
            </c:numRef>
          </c:val>
          <c:extLst>
            <c:ext xmlns:c16="http://schemas.microsoft.com/office/drawing/2014/chart" uri="{C3380CC4-5D6E-409C-BE32-E72D297353CC}">
              <c16:uniqueId val="{00000000-1DE7-44B6-993A-5D6CD0DFD056}"/>
            </c:ext>
          </c:extLst>
        </c:ser>
        <c:dLbls>
          <c:showLegendKey val="0"/>
          <c:showVal val="0"/>
          <c:showCatName val="0"/>
          <c:showSerName val="0"/>
          <c:showPercent val="0"/>
          <c:showBubbleSize val="0"/>
        </c:dLbls>
        <c:axId val="905858911"/>
        <c:axId val="905868511"/>
      </c:radarChart>
      <c:catAx>
        <c:axId val="9058589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500" b="0" i="0" u="none" strike="noStrike" kern="1200" baseline="0">
                <a:solidFill>
                  <a:schemeClr val="tx1">
                    <a:lumMod val="65000"/>
                    <a:lumOff val="35000"/>
                  </a:schemeClr>
                </a:solidFill>
                <a:latin typeface="+mn-lt"/>
                <a:ea typeface="+mn-ea"/>
                <a:cs typeface="+mn-cs"/>
              </a:defRPr>
            </a:pPr>
            <a:endParaRPr lang="en-US"/>
          </a:p>
        </c:txPr>
        <c:crossAx val="905868511"/>
        <c:crosses val="autoZero"/>
        <c:auto val="1"/>
        <c:lblAlgn val="ctr"/>
        <c:lblOffset val="100"/>
        <c:noMultiLvlLbl val="0"/>
      </c:catAx>
      <c:valAx>
        <c:axId val="905868511"/>
        <c:scaling>
          <c:orientation val="minMax"/>
          <c:max val="5"/>
          <c:min val="0"/>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905858911"/>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alpha val="99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5467350" cy="1295400"/>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0</xdr:row>
      <xdr:rowOff>0</xdr:rowOff>
    </xdr:from>
    <xdr:ext cx="1466850" cy="1000125"/>
    <xdr:pic>
      <xdr:nvPicPr>
        <xdr:cNvPr id="3" name="image2.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xdr:from>
      <xdr:col>11</xdr:col>
      <xdr:colOff>113981</xdr:colOff>
      <xdr:row>0</xdr:row>
      <xdr:rowOff>170330</xdr:rowOff>
    </xdr:from>
    <xdr:to>
      <xdr:col>12</xdr:col>
      <xdr:colOff>3897085</xdr:colOff>
      <xdr:row>7</xdr:row>
      <xdr:rowOff>1</xdr:rowOff>
    </xdr:to>
    <xdr:graphicFrame macro="">
      <xdr:nvGraphicFramePr>
        <xdr:cNvPr id="3" name="Chart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3962400</xdr:colOff>
      <xdr:row>0</xdr:row>
      <xdr:rowOff>183137</xdr:rowOff>
    </xdr:from>
    <xdr:to>
      <xdr:col>13</xdr:col>
      <xdr:colOff>4050766</xdr:colOff>
      <xdr:row>7</xdr:row>
      <xdr:rowOff>10886</xdr:rowOff>
    </xdr:to>
    <xdr:graphicFrame macro="">
      <xdr:nvGraphicFramePr>
        <xdr:cNvPr id="4" name="Chart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96982</xdr:colOff>
      <xdr:row>0</xdr:row>
      <xdr:rowOff>304800</xdr:rowOff>
    </xdr:from>
    <xdr:to>
      <xdr:col>13</xdr:col>
      <xdr:colOff>2029691</xdr:colOff>
      <xdr:row>6</xdr:row>
      <xdr:rowOff>1080655</xdr:rowOff>
    </xdr:to>
    <xdr:graphicFrame macro="">
      <xdr:nvGraphicFramePr>
        <xdr:cNvPr id="4" name="Chart 3">
          <a:extLst>
            <a:ext uri="{FF2B5EF4-FFF2-40B4-BE49-F238E27FC236}">
              <a16:creationId xmlns:a16="http://schemas.microsoft.com/office/drawing/2014/main" id="{00000000-0008-0000-06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96982</xdr:colOff>
      <xdr:row>7</xdr:row>
      <xdr:rowOff>41563</xdr:rowOff>
    </xdr:from>
    <xdr:to>
      <xdr:col>13</xdr:col>
      <xdr:colOff>2029691</xdr:colOff>
      <xdr:row>9</xdr:row>
      <xdr:rowOff>1787235</xdr:rowOff>
    </xdr:to>
    <xdr:graphicFrame macro="">
      <xdr:nvGraphicFramePr>
        <xdr:cNvPr id="5" name="Chart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96982</xdr:colOff>
      <xdr:row>9</xdr:row>
      <xdr:rowOff>1925781</xdr:rowOff>
    </xdr:from>
    <xdr:to>
      <xdr:col>13</xdr:col>
      <xdr:colOff>2029691</xdr:colOff>
      <xdr:row>14</xdr:row>
      <xdr:rowOff>1371600</xdr:rowOff>
    </xdr:to>
    <xdr:graphicFrame macro="">
      <xdr:nvGraphicFramePr>
        <xdr:cNvPr id="6" name="Chart 5">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96982</xdr:colOff>
      <xdr:row>15</xdr:row>
      <xdr:rowOff>0</xdr:rowOff>
    </xdr:from>
    <xdr:to>
      <xdr:col>13</xdr:col>
      <xdr:colOff>2029691</xdr:colOff>
      <xdr:row>16</xdr:row>
      <xdr:rowOff>2770909</xdr:rowOff>
    </xdr:to>
    <xdr:graphicFrame macro="">
      <xdr:nvGraphicFramePr>
        <xdr:cNvPr id="7" name="Chart 6">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96982</xdr:colOff>
      <xdr:row>18</xdr:row>
      <xdr:rowOff>55420</xdr:rowOff>
    </xdr:from>
    <xdr:to>
      <xdr:col>13</xdr:col>
      <xdr:colOff>2029691</xdr:colOff>
      <xdr:row>22</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96982</xdr:colOff>
      <xdr:row>22</xdr:row>
      <xdr:rowOff>124690</xdr:rowOff>
    </xdr:from>
    <xdr:to>
      <xdr:col>13</xdr:col>
      <xdr:colOff>2029691</xdr:colOff>
      <xdr:row>23</xdr:row>
      <xdr:rowOff>2466108</xdr:rowOff>
    </xdr:to>
    <xdr:graphicFrame macro="">
      <xdr:nvGraphicFramePr>
        <xdr:cNvPr id="9" name="Chart 8">
          <a:extLst>
            <a:ext uri="{FF2B5EF4-FFF2-40B4-BE49-F238E27FC236}">
              <a16:creationId xmlns:a16="http://schemas.microsoft.com/office/drawing/2014/main" id="{00000000-0008-0000-06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mailto:cprt@nist.gov"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nist.gov/cyberframework"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F3BB7-408E-4D55-8431-FC8AB0871A6E}">
  <sheetPr>
    <tabColor rgb="FF00B050"/>
  </sheetPr>
  <dimension ref="A1:A2"/>
  <sheetViews>
    <sheetView zoomScale="115" zoomScaleNormal="115" workbookViewId="0"/>
  </sheetViews>
  <sheetFormatPr defaultColWidth="166.44140625" defaultRowHeight="14.4" x14ac:dyDescent="0.3"/>
  <cols>
    <col min="1" max="1" width="106.21875" style="169" customWidth="1"/>
    <col min="2" max="16384" width="166.44140625" style="169"/>
  </cols>
  <sheetData>
    <row r="1" spans="1:1" x14ac:dyDescent="0.3">
      <c r="A1" s="170" t="s">
        <v>759</v>
      </c>
    </row>
    <row r="2" spans="1:1" ht="171" x14ac:dyDescent="0.3">
      <c r="A2" s="168" t="s">
        <v>760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
  <sheetViews>
    <sheetView workbookViewId="0">
      <selection activeCell="B3" sqref="B3"/>
    </sheetView>
  </sheetViews>
  <sheetFormatPr defaultColWidth="14.44140625" defaultRowHeight="15" customHeight="1" x14ac:dyDescent="0.3"/>
  <cols>
    <col min="1" max="1" width="20" customWidth="1"/>
    <col min="2" max="2" width="33" customWidth="1"/>
    <col min="3" max="11" width="8.77734375" customWidth="1"/>
  </cols>
  <sheetData>
    <row r="1" spans="1:2" ht="54" x14ac:dyDescent="0.3">
      <c r="A1" s="1" t="s">
        <v>0</v>
      </c>
      <c r="B1" s="1" t="s">
        <v>1</v>
      </c>
    </row>
    <row r="2" spans="1:2" ht="28.8" x14ac:dyDescent="0.3">
      <c r="A2" s="1" t="s">
        <v>2</v>
      </c>
      <c r="B2" s="1" t="s">
        <v>3</v>
      </c>
    </row>
    <row r="3" spans="1:2" ht="172.8" x14ac:dyDescent="0.3">
      <c r="A3" s="1" t="s">
        <v>4</v>
      </c>
      <c r="B3" s="2" t="s">
        <v>5</v>
      </c>
    </row>
    <row r="4" spans="1:2" ht="14.4" x14ac:dyDescent="0.3">
      <c r="A4" s="1" t="s">
        <v>6</v>
      </c>
      <c r="B4" s="1" t="s">
        <v>7</v>
      </c>
    </row>
    <row r="5" spans="1:2" ht="14.4" x14ac:dyDescent="0.3">
      <c r="A5" s="1" t="s">
        <v>8</v>
      </c>
      <c r="B5" s="3">
        <v>45348.733132187503</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sheetData>
  <hyperlinks>
    <hyperlink ref="B3" r:id="rId1" xr:uid="{00000000-0004-0000-0000-000000000000}"/>
  </hyperlinks>
  <printOptions gridLines="1"/>
  <pageMargins left="0.5" right="0.5" top="0.5" bottom="0.5"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42"/>
  <sheetViews>
    <sheetView workbookViewId="0">
      <pane ySplit="2" topLeftCell="A3" activePane="bottomLeft" state="frozen"/>
      <selection pane="bottomLeft" activeCell="B3" sqref="B3"/>
    </sheetView>
  </sheetViews>
  <sheetFormatPr defaultColWidth="14.44140625" defaultRowHeight="15" customHeight="1" outlineLevelRow="1" x14ac:dyDescent="0.3"/>
  <cols>
    <col min="1" max="1" width="22" customWidth="1"/>
    <col min="2" max="2" width="26" customWidth="1"/>
    <col min="3" max="3" width="30" customWidth="1"/>
    <col min="4" max="4" width="26" customWidth="1"/>
    <col min="5" max="5" width="32" customWidth="1"/>
    <col min="6" max="11" width="8.77734375" customWidth="1"/>
  </cols>
  <sheetData>
    <row r="1" spans="1:5" ht="102" customHeight="1" x14ac:dyDescent="0.3">
      <c r="A1" s="4"/>
      <c r="B1" s="141" t="s">
        <v>9</v>
      </c>
      <c r="C1" s="142"/>
      <c r="D1" s="4"/>
      <c r="E1" s="4"/>
    </row>
    <row r="2" spans="1:5" ht="14.4" x14ac:dyDescent="0.3">
      <c r="A2" s="5" t="s">
        <v>10</v>
      </c>
      <c r="B2" s="5" t="s">
        <v>11</v>
      </c>
      <c r="C2" s="5" t="s">
        <v>12</v>
      </c>
      <c r="D2" s="5" t="s">
        <v>13</v>
      </c>
      <c r="E2" s="5" t="s">
        <v>14</v>
      </c>
    </row>
    <row r="3" spans="1:5" ht="115.2" outlineLevel="1" x14ac:dyDescent="0.3">
      <c r="A3" s="6" t="s">
        <v>15</v>
      </c>
      <c r="B3" s="7"/>
      <c r="C3" s="8"/>
      <c r="D3" s="9"/>
      <c r="E3" s="6" t="s">
        <v>16</v>
      </c>
    </row>
    <row r="4" spans="1:5" ht="144" outlineLevel="1" x14ac:dyDescent="0.3">
      <c r="A4" s="10"/>
      <c r="B4" s="11" t="s">
        <v>17</v>
      </c>
      <c r="C4" s="12"/>
      <c r="D4" s="13"/>
      <c r="E4" s="11" t="s">
        <v>18</v>
      </c>
    </row>
    <row r="5" spans="1:5" ht="115.2" outlineLevel="1" x14ac:dyDescent="0.3">
      <c r="A5" s="10"/>
      <c r="B5" s="10"/>
      <c r="C5" s="11" t="s">
        <v>19</v>
      </c>
      <c r="D5" s="11" t="s">
        <v>20</v>
      </c>
      <c r="E5" s="11" t="s">
        <v>21</v>
      </c>
    </row>
    <row r="6" spans="1:5" ht="302.39999999999998" outlineLevel="1" x14ac:dyDescent="0.3">
      <c r="A6" s="10"/>
      <c r="B6" s="10"/>
      <c r="C6" s="11" t="s">
        <v>22</v>
      </c>
      <c r="D6" s="11" t="s">
        <v>23</v>
      </c>
      <c r="E6" s="11" t="s">
        <v>24</v>
      </c>
    </row>
    <row r="7" spans="1:5" ht="316.8" outlineLevel="1" x14ac:dyDescent="0.3">
      <c r="A7" s="10"/>
      <c r="B7" s="10"/>
      <c r="C7" s="11" t="s">
        <v>25</v>
      </c>
      <c r="D7" s="11" t="s">
        <v>26</v>
      </c>
      <c r="E7" s="11" t="s">
        <v>27</v>
      </c>
    </row>
    <row r="8" spans="1:5" ht="345.6" outlineLevel="1" x14ac:dyDescent="0.3">
      <c r="A8" s="10"/>
      <c r="B8" s="10"/>
      <c r="C8" s="11" t="s">
        <v>28</v>
      </c>
      <c r="D8" s="11" t="s">
        <v>29</v>
      </c>
      <c r="E8" s="11" t="s">
        <v>30</v>
      </c>
    </row>
    <row r="9" spans="1:5" ht="230.4" outlineLevel="1" x14ac:dyDescent="0.3">
      <c r="A9" s="10"/>
      <c r="B9" s="10"/>
      <c r="C9" s="11" t="s">
        <v>31</v>
      </c>
      <c r="D9" s="11" t="s">
        <v>32</v>
      </c>
      <c r="E9" s="11" t="s">
        <v>33</v>
      </c>
    </row>
    <row r="10" spans="1:5" ht="129.6" outlineLevel="1" x14ac:dyDescent="0.3">
      <c r="A10" s="10"/>
      <c r="B10" s="11" t="s">
        <v>34</v>
      </c>
      <c r="C10" s="12"/>
      <c r="D10" s="13"/>
      <c r="E10" s="11" t="s">
        <v>35</v>
      </c>
    </row>
    <row r="11" spans="1:5" ht="273.60000000000002" outlineLevel="1" x14ac:dyDescent="0.3">
      <c r="A11" s="10"/>
      <c r="B11" s="10"/>
      <c r="C11" s="11" t="s">
        <v>36</v>
      </c>
      <c r="D11" s="11" t="s">
        <v>37</v>
      </c>
      <c r="E11" s="11" t="s">
        <v>38</v>
      </c>
    </row>
    <row r="12" spans="1:5" ht="244.8" outlineLevel="1" x14ac:dyDescent="0.3">
      <c r="A12" s="10"/>
      <c r="B12" s="10"/>
      <c r="C12" s="11" t="s">
        <v>39</v>
      </c>
      <c r="D12" s="11" t="s">
        <v>40</v>
      </c>
      <c r="E12" s="11" t="s">
        <v>41</v>
      </c>
    </row>
    <row r="13" spans="1:5" ht="216" outlineLevel="1" x14ac:dyDescent="0.3">
      <c r="A13" s="10"/>
      <c r="B13" s="10"/>
      <c r="C13" s="11" t="s">
        <v>42</v>
      </c>
      <c r="D13" s="11" t="s">
        <v>43</v>
      </c>
      <c r="E13" s="11" t="s">
        <v>44</v>
      </c>
    </row>
    <row r="14" spans="1:5" ht="259.2" outlineLevel="1" x14ac:dyDescent="0.3">
      <c r="A14" s="10"/>
      <c r="B14" s="10"/>
      <c r="C14" s="11" t="s">
        <v>45</v>
      </c>
      <c r="D14" s="11" t="s">
        <v>46</v>
      </c>
      <c r="E14" s="11" t="s">
        <v>47</v>
      </c>
    </row>
    <row r="15" spans="1:5" ht="244.8" outlineLevel="1" x14ac:dyDescent="0.3">
      <c r="A15" s="10"/>
      <c r="B15" s="10"/>
      <c r="C15" s="11" t="s">
        <v>48</v>
      </c>
      <c r="D15" s="11" t="s">
        <v>49</v>
      </c>
      <c r="E15" s="11" t="s">
        <v>50</v>
      </c>
    </row>
    <row r="16" spans="1:5" ht="288" outlineLevel="1" x14ac:dyDescent="0.3">
      <c r="A16" s="10"/>
      <c r="B16" s="10"/>
      <c r="C16" s="11" t="s">
        <v>51</v>
      </c>
      <c r="D16" s="11" t="s">
        <v>52</v>
      </c>
      <c r="E16" s="11" t="s">
        <v>53</v>
      </c>
    </row>
    <row r="17" spans="1:5" ht="187.2" outlineLevel="1" x14ac:dyDescent="0.3">
      <c r="A17" s="10"/>
      <c r="B17" s="10"/>
      <c r="C17" s="11" t="s">
        <v>54</v>
      </c>
      <c r="D17" s="11" t="s">
        <v>55</v>
      </c>
      <c r="E17" s="11" t="s">
        <v>56</v>
      </c>
    </row>
    <row r="18" spans="1:5" ht="144" outlineLevel="1" x14ac:dyDescent="0.3">
      <c r="A18" s="10"/>
      <c r="B18" s="11" t="s">
        <v>57</v>
      </c>
      <c r="C18" s="12"/>
      <c r="D18" s="13"/>
      <c r="E18" s="11" t="s">
        <v>58</v>
      </c>
    </row>
    <row r="19" spans="1:5" ht="388.8" outlineLevel="1" x14ac:dyDescent="0.3">
      <c r="A19" s="10"/>
      <c r="B19" s="10"/>
      <c r="C19" s="11" t="s">
        <v>59</v>
      </c>
      <c r="D19" s="11" t="s">
        <v>60</v>
      </c>
      <c r="E19" s="11" t="s">
        <v>61</v>
      </c>
    </row>
    <row r="20" spans="1:5" ht="388.8" outlineLevel="1" x14ac:dyDescent="0.3">
      <c r="A20" s="10"/>
      <c r="B20" s="10"/>
      <c r="C20" s="11" t="s">
        <v>62</v>
      </c>
      <c r="D20" s="11" t="s">
        <v>63</v>
      </c>
      <c r="E20" s="11" t="s">
        <v>64</v>
      </c>
    </row>
    <row r="21" spans="1:5" ht="15.75" customHeight="1" outlineLevel="1" x14ac:dyDescent="0.3">
      <c r="A21" s="10"/>
      <c r="B21" s="10"/>
      <c r="C21" s="11" t="s">
        <v>65</v>
      </c>
      <c r="D21" s="11" t="s">
        <v>66</v>
      </c>
      <c r="E21" s="11" t="s">
        <v>67</v>
      </c>
    </row>
    <row r="22" spans="1:5" ht="15.75" customHeight="1" outlineLevel="1" x14ac:dyDescent="0.3">
      <c r="A22" s="10"/>
      <c r="B22" s="10"/>
      <c r="C22" s="11" t="s">
        <v>68</v>
      </c>
      <c r="D22" s="11" t="s">
        <v>69</v>
      </c>
      <c r="E22" s="11" t="s">
        <v>70</v>
      </c>
    </row>
    <row r="23" spans="1:5" ht="15.75" customHeight="1" outlineLevel="1" x14ac:dyDescent="0.3">
      <c r="A23" s="10"/>
      <c r="B23" s="11" t="s">
        <v>71</v>
      </c>
      <c r="C23" s="12"/>
      <c r="D23" s="13"/>
      <c r="E23" s="11" t="s">
        <v>72</v>
      </c>
    </row>
    <row r="24" spans="1:5" ht="15.75" customHeight="1" outlineLevel="1" x14ac:dyDescent="0.3">
      <c r="A24" s="10"/>
      <c r="B24" s="10"/>
      <c r="C24" s="11" t="s">
        <v>73</v>
      </c>
      <c r="D24" s="11" t="s">
        <v>74</v>
      </c>
      <c r="E24" s="11" t="s">
        <v>75</v>
      </c>
    </row>
    <row r="25" spans="1:5" ht="15.75" customHeight="1" outlineLevel="1" x14ac:dyDescent="0.3">
      <c r="A25" s="10"/>
      <c r="B25" s="10"/>
      <c r="C25" s="11" t="s">
        <v>76</v>
      </c>
      <c r="D25" s="11" t="s">
        <v>77</v>
      </c>
      <c r="E25" s="11" t="s">
        <v>78</v>
      </c>
    </row>
    <row r="26" spans="1:5" ht="15.75" customHeight="1" outlineLevel="1" x14ac:dyDescent="0.3">
      <c r="A26" s="10"/>
      <c r="B26" s="11" t="s">
        <v>79</v>
      </c>
      <c r="C26" s="12"/>
      <c r="D26" s="13"/>
      <c r="E26" s="11" t="s">
        <v>80</v>
      </c>
    </row>
    <row r="27" spans="1:5" ht="15.75" customHeight="1" outlineLevel="1" x14ac:dyDescent="0.3">
      <c r="A27" s="10"/>
      <c r="B27" s="10"/>
      <c r="C27" s="11" t="s">
        <v>81</v>
      </c>
      <c r="D27" s="11" t="s">
        <v>82</v>
      </c>
      <c r="E27" s="11" t="s">
        <v>83</v>
      </c>
    </row>
    <row r="28" spans="1:5" ht="15.75" customHeight="1" outlineLevel="1" x14ac:dyDescent="0.3">
      <c r="A28" s="10"/>
      <c r="B28" s="10"/>
      <c r="C28" s="11" t="s">
        <v>84</v>
      </c>
      <c r="D28" s="11" t="s">
        <v>85</v>
      </c>
      <c r="E28" s="11" t="s">
        <v>86</v>
      </c>
    </row>
    <row r="29" spans="1:5" ht="15.75" customHeight="1" outlineLevel="1" x14ac:dyDescent="0.3">
      <c r="A29" s="10"/>
      <c r="B29" s="10"/>
      <c r="C29" s="11" t="s">
        <v>87</v>
      </c>
      <c r="D29" s="11" t="s">
        <v>88</v>
      </c>
      <c r="E29" s="11" t="s">
        <v>89</v>
      </c>
    </row>
    <row r="30" spans="1:5" ht="15.75" customHeight="1" outlineLevel="1" x14ac:dyDescent="0.3">
      <c r="A30" s="10"/>
      <c r="B30" s="11" t="s">
        <v>90</v>
      </c>
      <c r="C30" s="12"/>
      <c r="D30" s="13"/>
      <c r="E30" s="11" t="s">
        <v>91</v>
      </c>
    </row>
    <row r="31" spans="1:5" ht="15.75" customHeight="1" outlineLevel="1" x14ac:dyDescent="0.3">
      <c r="A31" s="10"/>
      <c r="B31" s="10"/>
      <c r="C31" s="11" t="s">
        <v>92</v>
      </c>
      <c r="D31" s="11" t="s">
        <v>93</v>
      </c>
      <c r="E31" s="11" t="s">
        <v>94</v>
      </c>
    </row>
    <row r="32" spans="1:5" ht="15.75" customHeight="1" outlineLevel="1" x14ac:dyDescent="0.3">
      <c r="A32" s="10"/>
      <c r="B32" s="10"/>
      <c r="C32" s="11" t="s">
        <v>95</v>
      </c>
      <c r="D32" s="11" t="s">
        <v>96</v>
      </c>
      <c r="E32" s="11" t="s">
        <v>97</v>
      </c>
    </row>
    <row r="33" spans="1:5" ht="15.75" customHeight="1" outlineLevel="1" x14ac:dyDescent="0.3">
      <c r="A33" s="10"/>
      <c r="B33" s="10"/>
      <c r="C33" s="11" t="s">
        <v>98</v>
      </c>
      <c r="D33" s="11" t="s">
        <v>99</v>
      </c>
      <c r="E33" s="11" t="s">
        <v>100</v>
      </c>
    </row>
    <row r="34" spans="1:5" ht="15.75" customHeight="1" outlineLevel="1" x14ac:dyDescent="0.3">
      <c r="A34" s="10"/>
      <c r="B34" s="10"/>
      <c r="C34" s="11" t="s">
        <v>101</v>
      </c>
      <c r="D34" s="11" t="s">
        <v>102</v>
      </c>
      <c r="E34" s="11" t="s">
        <v>103</v>
      </c>
    </row>
    <row r="35" spans="1:5" ht="15.75" customHeight="1" outlineLevel="1" x14ac:dyDescent="0.3">
      <c r="A35" s="10"/>
      <c r="B35" s="10"/>
      <c r="C35" s="11" t="s">
        <v>104</v>
      </c>
      <c r="D35" s="11" t="s">
        <v>105</v>
      </c>
      <c r="E35" s="11" t="s">
        <v>106</v>
      </c>
    </row>
    <row r="36" spans="1:5" ht="15.75" customHeight="1" outlineLevel="1" x14ac:dyDescent="0.3">
      <c r="A36" s="10"/>
      <c r="B36" s="10"/>
      <c r="C36" s="11" t="s">
        <v>107</v>
      </c>
      <c r="D36" s="11" t="s">
        <v>108</v>
      </c>
      <c r="E36" s="11" t="s">
        <v>109</v>
      </c>
    </row>
    <row r="37" spans="1:5" ht="15.75" customHeight="1" outlineLevel="1" x14ac:dyDescent="0.3">
      <c r="A37" s="10"/>
      <c r="B37" s="10"/>
      <c r="C37" s="11" t="s">
        <v>110</v>
      </c>
      <c r="D37" s="11" t="s">
        <v>111</v>
      </c>
      <c r="E37" s="11" t="s">
        <v>112</v>
      </c>
    </row>
    <row r="38" spans="1:5" ht="15.75" customHeight="1" outlineLevel="1" x14ac:dyDescent="0.3">
      <c r="A38" s="10"/>
      <c r="B38" s="10"/>
      <c r="C38" s="11" t="s">
        <v>113</v>
      </c>
      <c r="D38" s="11" t="s">
        <v>114</v>
      </c>
      <c r="E38" s="11" t="s">
        <v>115</v>
      </c>
    </row>
    <row r="39" spans="1:5" ht="15.75" customHeight="1" outlineLevel="1" x14ac:dyDescent="0.3">
      <c r="A39" s="10"/>
      <c r="B39" s="10"/>
      <c r="C39" s="11" t="s">
        <v>116</v>
      </c>
      <c r="D39" s="11" t="s">
        <v>117</v>
      </c>
      <c r="E39" s="11" t="s">
        <v>118</v>
      </c>
    </row>
    <row r="40" spans="1:5" ht="15.75" customHeight="1" outlineLevel="1" x14ac:dyDescent="0.3">
      <c r="A40" s="10"/>
      <c r="B40" s="10"/>
      <c r="C40" s="11" t="s">
        <v>119</v>
      </c>
      <c r="D40" s="11" t="s">
        <v>120</v>
      </c>
      <c r="E40" s="11" t="s">
        <v>121</v>
      </c>
    </row>
    <row r="41" spans="1:5" ht="15.75" customHeight="1" x14ac:dyDescent="0.3">
      <c r="A41" s="6" t="s">
        <v>122</v>
      </c>
      <c r="B41" s="10"/>
      <c r="C41" s="10"/>
      <c r="D41" s="10"/>
      <c r="E41" s="10"/>
    </row>
    <row r="42" spans="1:5" ht="15.75" customHeight="1" outlineLevel="1" x14ac:dyDescent="0.3">
      <c r="A42" s="14" t="s">
        <v>123</v>
      </c>
      <c r="B42" s="15"/>
      <c r="C42" s="16"/>
      <c r="D42" s="17"/>
      <c r="E42" s="14" t="s">
        <v>124</v>
      </c>
    </row>
    <row r="43" spans="1:5" ht="15.75" customHeight="1" outlineLevel="1" x14ac:dyDescent="0.3">
      <c r="A43" s="10"/>
      <c r="B43" s="11" t="s">
        <v>125</v>
      </c>
      <c r="C43" s="12"/>
      <c r="D43" s="13"/>
      <c r="E43" s="11" t="s">
        <v>126</v>
      </c>
    </row>
    <row r="44" spans="1:5" ht="15.75" customHeight="1" outlineLevel="1" x14ac:dyDescent="0.3">
      <c r="A44" s="10"/>
      <c r="B44" s="10"/>
      <c r="C44" s="11" t="s">
        <v>127</v>
      </c>
      <c r="D44" s="11" t="s">
        <v>128</v>
      </c>
      <c r="E44" s="11" t="s">
        <v>129</v>
      </c>
    </row>
    <row r="45" spans="1:5" ht="15.75" customHeight="1" outlineLevel="1" x14ac:dyDescent="0.3">
      <c r="A45" s="10"/>
      <c r="B45" s="10"/>
      <c r="C45" s="11" t="s">
        <v>130</v>
      </c>
      <c r="D45" s="11" t="s">
        <v>131</v>
      </c>
      <c r="E45" s="11" t="s">
        <v>132</v>
      </c>
    </row>
    <row r="46" spans="1:5" ht="15.75" customHeight="1" outlineLevel="1" x14ac:dyDescent="0.3">
      <c r="A46" s="10"/>
      <c r="B46" s="10"/>
      <c r="C46" s="11" t="s">
        <v>133</v>
      </c>
      <c r="D46" s="11" t="s">
        <v>134</v>
      </c>
      <c r="E46" s="11" t="s">
        <v>135</v>
      </c>
    </row>
    <row r="47" spans="1:5" ht="15.75" customHeight="1" outlineLevel="1" x14ac:dyDescent="0.3">
      <c r="A47" s="10"/>
      <c r="B47" s="10"/>
      <c r="C47" s="11" t="s">
        <v>136</v>
      </c>
      <c r="D47" s="11" t="s">
        <v>137</v>
      </c>
      <c r="E47" s="11" t="s">
        <v>138</v>
      </c>
    </row>
    <row r="48" spans="1:5" ht="15.75" customHeight="1" outlineLevel="1" x14ac:dyDescent="0.3">
      <c r="A48" s="10"/>
      <c r="B48" s="10"/>
      <c r="C48" s="11" t="s">
        <v>139</v>
      </c>
      <c r="D48" s="11" t="s">
        <v>140</v>
      </c>
      <c r="E48" s="11" t="s">
        <v>141</v>
      </c>
    </row>
    <row r="49" spans="1:5" ht="15.75" customHeight="1" outlineLevel="1" x14ac:dyDescent="0.3">
      <c r="A49" s="10"/>
      <c r="B49" s="10"/>
      <c r="C49" s="11" t="s">
        <v>142</v>
      </c>
      <c r="D49" s="11" t="s">
        <v>143</v>
      </c>
      <c r="E49" s="11" t="s">
        <v>144</v>
      </c>
    </row>
    <row r="50" spans="1:5" ht="15.75" customHeight="1" outlineLevel="1" x14ac:dyDescent="0.3">
      <c r="A50" s="10"/>
      <c r="B50" s="10"/>
      <c r="C50" s="11" t="s">
        <v>145</v>
      </c>
      <c r="D50" s="11" t="s">
        <v>146</v>
      </c>
      <c r="E50" s="11" t="s">
        <v>147</v>
      </c>
    </row>
    <row r="51" spans="1:5" ht="15.75" customHeight="1" outlineLevel="1" x14ac:dyDescent="0.3">
      <c r="A51" s="10"/>
      <c r="B51" s="11" t="s">
        <v>148</v>
      </c>
      <c r="C51" s="12"/>
      <c r="D51" s="13"/>
      <c r="E51" s="11" t="s">
        <v>149</v>
      </c>
    </row>
    <row r="52" spans="1:5" ht="15.75" customHeight="1" outlineLevel="1" x14ac:dyDescent="0.3">
      <c r="A52" s="10"/>
      <c r="B52" s="10"/>
      <c r="C52" s="11" t="s">
        <v>150</v>
      </c>
      <c r="D52" s="11" t="s">
        <v>151</v>
      </c>
      <c r="E52" s="11" t="s">
        <v>152</v>
      </c>
    </row>
    <row r="53" spans="1:5" ht="15.75" customHeight="1" outlineLevel="1" x14ac:dyDescent="0.3">
      <c r="A53" s="10"/>
      <c r="B53" s="10"/>
      <c r="C53" s="11" t="s">
        <v>153</v>
      </c>
      <c r="D53" s="11" t="s">
        <v>154</v>
      </c>
      <c r="E53" s="11" t="s">
        <v>155</v>
      </c>
    </row>
    <row r="54" spans="1:5" ht="15.75" customHeight="1" outlineLevel="1" x14ac:dyDescent="0.3">
      <c r="A54" s="10"/>
      <c r="B54" s="10"/>
      <c r="C54" s="11" t="s">
        <v>156</v>
      </c>
      <c r="D54" s="11" t="s">
        <v>157</v>
      </c>
      <c r="E54" s="11" t="s">
        <v>158</v>
      </c>
    </row>
    <row r="55" spans="1:5" ht="15.75" customHeight="1" outlineLevel="1" x14ac:dyDescent="0.3">
      <c r="A55" s="10"/>
      <c r="B55" s="10"/>
      <c r="C55" s="11" t="s">
        <v>159</v>
      </c>
      <c r="D55" s="11" t="s">
        <v>160</v>
      </c>
      <c r="E55" s="11" t="s">
        <v>161</v>
      </c>
    </row>
    <row r="56" spans="1:5" ht="15.75" customHeight="1" outlineLevel="1" x14ac:dyDescent="0.3">
      <c r="A56" s="10"/>
      <c r="B56" s="10"/>
      <c r="C56" s="11" t="s">
        <v>162</v>
      </c>
      <c r="D56" s="11" t="s">
        <v>163</v>
      </c>
      <c r="E56" s="11" t="s">
        <v>164</v>
      </c>
    </row>
    <row r="57" spans="1:5" ht="15.75" customHeight="1" outlineLevel="1" x14ac:dyDescent="0.3">
      <c r="A57" s="10"/>
      <c r="B57" s="10"/>
      <c r="C57" s="11" t="s">
        <v>165</v>
      </c>
      <c r="D57" s="11" t="s">
        <v>166</v>
      </c>
      <c r="E57" s="11" t="s">
        <v>167</v>
      </c>
    </row>
    <row r="58" spans="1:5" ht="15.75" customHeight="1" outlineLevel="1" x14ac:dyDescent="0.3">
      <c r="A58" s="10"/>
      <c r="B58" s="10"/>
      <c r="C58" s="11" t="s">
        <v>168</v>
      </c>
      <c r="D58" s="11" t="s">
        <v>169</v>
      </c>
      <c r="E58" s="11" t="s">
        <v>170</v>
      </c>
    </row>
    <row r="59" spans="1:5" ht="15.75" customHeight="1" outlineLevel="1" x14ac:dyDescent="0.3">
      <c r="A59" s="10"/>
      <c r="B59" s="10"/>
      <c r="C59" s="11" t="s">
        <v>171</v>
      </c>
      <c r="D59" s="11" t="s">
        <v>172</v>
      </c>
      <c r="E59" s="11" t="s">
        <v>173</v>
      </c>
    </row>
    <row r="60" spans="1:5" ht="15.75" customHeight="1" outlineLevel="1" x14ac:dyDescent="0.3">
      <c r="A60" s="10"/>
      <c r="B60" s="10"/>
      <c r="C60" s="11" t="s">
        <v>174</v>
      </c>
      <c r="D60" s="11" t="s">
        <v>175</v>
      </c>
      <c r="E60" s="11" t="s">
        <v>176</v>
      </c>
    </row>
    <row r="61" spans="1:5" ht="15.75" customHeight="1" outlineLevel="1" x14ac:dyDescent="0.3">
      <c r="A61" s="10"/>
      <c r="B61" s="10"/>
      <c r="C61" s="11" t="s">
        <v>177</v>
      </c>
      <c r="D61" s="11" t="s">
        <v>178</v>
      </c>
      <c r="E61" s="11" t="s">
        <v>179</v>
      </c>
    </row>
    <row r="62" spans="1:5" ht="15.75" customHeight="1" outlineLevel="1" x14ac:dyDescent="0.3">
      <c r="A62" s="10"/>
      <c r="B62" s="11" t="s">
        <v>180</v>
      </c>
      <c r="C62" s="12"/>
      <c r="D62" s="13"/>
      <c r="E62" s="11" t="s">
        <v>181</v>
      </c>
    </row>
    <row r="63" spans="1:5" ht="15.75" customHeight="1" outlineLevel="1" x14ac:dyDescent="0.3">
      <c r="A63" s="10"/>
      <c r="B63" s="10"/>
      <c r="C63" s="11" t="s">
        <v>182</v>
      </c>
      <c r="D63" s="11" t="s">
        <v>183</v>
      </c>
      <c r="E63" s="11" t="s">
        <v>184</v>
      </c>
    </row>
    <row r="64" spans="1:5" ht="15.75" customHeight="1" outlineLevel="1" x14ac:dyDescent="0.3">
      <c r="A64" s="10"/>
      <c r="B64" s="10"/>
      <c r="C64" s="11" t="s">
        <v>185</v>
      </c>
      <c r="D64" s="11" t="s">
        <v>186</v>
      </c>
      <c r="E64" s="11" t="s">
        <v>187</v>
      </c>
    </row>
    <row r="65" spans="1:5" ht="15.75" customHeight="1" outlineLevel="1" x14ac:dyDescent="0.3">
      <c r="A65" s="10"/>
      <c r="B65" s="10"/>
      <c r="C65" s="11" t="s">
        <v>188</v>
      </c>
      <c r="D65" s="11" t="s">
        <v>189</v>
      </c>
      <c r="E65" s="11" t="s">
        <v>190</v>
      </c>
    </row>
    <row r="66" spans="1:5" ht="15.75" customHeight="1" outlineLevel="1" x14ac:dyDescent="0.3">
      <c r="A66" s="10"/>
      <c r="B66" s="10"/>
      <c r="C66" s="11" t="s">
        <v>191</v>
      </c>
      <c r="D66" s="11" t="s">
        <v>192</v>
      </c>
      <c r="E66" s="11" t="s">
        <v>193</v>
      </c>
    </row>
    <row r="67" spans="1:5" ht="15.75" customHeight="1" x14ac:dyDescent="0.3">
      <c r="A67" s="14" t="s">
        <v>194</v>
      </c>
      <c r="B67" s="10"/>
      <c r="C67" s="10"/>
      <c r="D67" s="10"/>
      <c r="E67" s="10"/>
    </row>
    <row r="68" spans="1:5" ht="15.75" customHeight="1" outlineLevel="1" x14ac:dyDescent="0.3">
      <c r="A68" s="18" t="s">
        <v>195</v>
      </c>
      <c r="B68" s="19"/>
      <c r="C68" s="20"/>
      <c r="D68" s="21"/>
      <c r="E68" s="18" t="s">
        <v>196</v>
      </c>
    </row>
    <row r="69" spans="1:5" ht="15.75" customHeight="1" outlineLevel="1" x14ac:dyDescent="0.3">
      <c r="A69" s="10"/>
      <c r="B69" s="11" t="s">
        <v>197</v>
      </c>
      <c r="C69" s="12"/>
      <c r="D69" s="13"/>
      <c r="E69" s="11" t="s">
        <v>198</v>
      </c>
    </row>
    <row r="70" spans="1:5" ht="15.75" customHeight="1" outlineLevel="1" x14ac:dyDescent="0.3">
      <c r="A70" s="10"/>
      <c r="B70" s="10"/>
      <c r="C70" s="11" t="s">
        <v>199</v>
      </c>
      <c r="D70" s="11" t="s">
        <v>200</v>
      </c>
      <c r="E70" s="11" t="s">
        <v>201</v>
      </c>
    </row>
    <row r="71" spans="1:5" ht="15.75" customHeight="1" outlineLevel="1" x14ac:dyDescent="0.3">
      <c r="A71" s="10"/>
      <c r="B71" s="10"/>
      <c r="C71" s="11" t="s">
        <v>202</v>
      </c>
      <c r="D71" s="11" t="s">
        <v>203</v>
      </c>
      <c r="E71" s="11" t="s">
        <v>204</v>
      </c>
    </row>
    <row r="72" spans="1:5" ht="15.75" customHeight="1" outlineLevel="1" x14ac:dyDescent="0.3">
      <c r="A72" s="10"/>
      <c r="B72" s="10"/>
      <c r="C72" s="11" t="s">
        <v>205</v>
      </c>
      <c r="D72" s="11" t="s">
        <v>206</v>
      </c>
      <c r="E72" s="11" t="s">
        <v>207</v>
      </c>
    </row>
    <row r="73" spans="1:5" ht="15.75" customHeight="1" outlineLevel="1" x14ac:dyDescent="0.3">
      <c r="A73" s="10"/>
      <c r="B73" s="10"/>
      <c r="C73" s="11" t="s">
        <v>208</v>
      </c>
      <c r="D73" s="11" t="s">
        <v>209</v>
      </c>
      <c r="E73" s="11" t="s">
        <v>210</v>
      </c>
    </row>
    <row r="74" spans="1:5" ht="15.75" customHeight="1" outlineLevel="1" x14ac:dyDescent="0.3">
      <c r="A74" s="10"/>
      <c r="B74" s="10"/>
      <c r="C74" s="11" t="s">
        <v>211</v>
      </c>
      <c r="D74" s="11" t="s">
        <v>212</v>
      </c>
      <c r="E74" s="11" t="s">
        <v>213</v>
      </c>
    </row>
    <row r="75" spans="1:5" ht="15.75" customHeight="1" outlineLevel="1" x14ac:dyDescent="0.3">
      <c r="A75" s="10"/>
      <c r="B75" s="10"/>
      <c r="C75" s="11" t="s">
        <v>214</v>
      </c>
      <c r="D75" s="11" t="s">
        <v>215</v>
      </c>
      <c r="E75" s="11" t="s">
        <v>216</v>
      </c>
    </row>
    <row r="76" spans="1:5" ht="15.75" customHeight="1" outlineLevel="1" x14ac:dyDescent="0.3">
      <c r="A76" s="10"/>
      <c r="B76" s="11" t="s">
        <v>217</v>
      </c>
      <c r="C76" s="12"/>
      <c r="D76" s="13"/>
      <c r="E76" s="11" t="s">
        <v>218</v>
      </c>
    </row>
    <row r="77" spans="1:5" ht="15.75" customHeight="1" outlineLevel="1" x14ac:dyDescent="0.3">
      <c r="A77" s="10"/>
      <c r="B77" s="10"/>
      <c r="C77" s="11" t="s">
        <v>219</v>
      </c>
      <c r="D77" s="11" t="s">
        <v>220</v>
      </c>
      <c r="E77" s="11" t="s">
        <v>221</v>
      </c>
    </row>
    <row r="78" spans="1:5" ht="15.75" customHeight="1" outlineLevel="1" x14ac:dyDescent="0.3">
      <c r="A78" s="10"/>
      <c r="B78" s="10"/>
      <c r="C78" s="11" t="s">
        <v>222</v>
      </c>
      <c r="D78" s="11" t="s">
        <v>223</v>
      </c>
      <c r="E78" s="11" t="s">
        <v>224</v>
      </c>
    </row>
    <row r="79" spans="1:5" ht="15.75" customHeight="1" outlineLevel="1" x14ac:dyDescent="0.3">
      <c r="A79" s="10"/>
      <c r="B79" s="11" t="s">
        <v>225</v>
      </c>
      <c r="C79" s="12"/>
      <c r="D79" s="13"/>
      <c r="E79" s="11" t="s">
        <v>226</v>
      </c>
    </row>
    <row r="80" spans="1:5" ht="15.75" customHeight="1" outlineLevel="1" x14ac:dyDescent="0.3">
      <c r="A80" s="10"/>
      <c r="B80" s="10"/>
      <c r="C80" s="11" t="s">
        <v>227</v>
      </c>
      <c r="D80" s="11" t="s">
        <v>228</v>
      </c>
      <c r="E80" s="11" t="s">
        <v>229</v>
      </c>
    </row>
    <row r="81" spans="1:5" ht="15.75" customHeight="1" outlineLevel="1" x14ac:dyDescent="0.3">
      <c r="A81" s="10"/>
      <c r="B81" s="10"/>
      <c r="C81" s="11" t="s">
        <v>230</v>
      </c>
      <c r="D81" s="11" t="s">
        <v>231</v>
      </c>
      <c r="E81" s="11" t="s">
        <v>232</v>
      </c>
    </row>
    <row r="82" spans="1:5" ht="15.75" customHeight="1" outlineLevel="1" x14ac:dyDescent="0.3">
      <c r="A82" s="10"/>
      <c r="B82" s="10"/>
      <c r="C82" s="11" t="s">
        <v>233</v>
      </c>
      <c r="D82" s="11" t="s">
        <v>234</v>
      </c>
      <c r="E82" s="11" t="s">
        <v>235</v>
      </c>
    </row>
    <row r="83" spans="1:5" ht="15.75" customHeight="1" outlineLevel="1" x14ac:dyDescent="0.3">
      <c r="A83" s="10"/>
      <c r="B83" s="10"/>
      <c r="C83" s="11" t="s">
        <v>236</v>
      </c>
      <c r="D83" s="11" t="s">
        <v>237</v>
      </c>
      <c r="E83" s="11" t="s">
        <v>238</v>
      </c>
    </row>
    <row r="84" spans="1:5" ht="15.75" customHeight="1" outlineLevel="1" x14ac:dyDescent="0.3">
      <c r="A84" s="10"/>
      <c r="B84" s="11" t="s">
        <v>239</v>
      </c>
      <c r="C84" s="12"/>
      <c r="D84" s="13"/>
      <c r="E84" s="11" t="s">
        <v>240</v>
      </c>
    </row>
    <row r="85" spans="1:5" ht="15.75" customHeight="1" outlineLevel="1" x14ac:dyDescent="0.3">
      <c r="A85" s="10"/>
      <c r="B85" s="10"/>
      <c r="C85" s="11" t="s">
        <v>241</v>
      </c>
      <c r="D85" s="11" t="s">
        <v>242</v>
      </c>
      <c r="E85" s="11" t="s">
        <v>243</v>
      </c>
    </row>
    <row r="86" spans="1:5" ht="15.75" customHeight="1" outlineLevel="1" x14ac:dyDescent="0.3">
      <c r="A86" s="10"/>
      <c r="B86" s="10"/>
      <c r="C86" s="11" t="s">
        <v>244</v>
      </c>
      <c r="D86" s="11" t="s">
        <v>245</v>
      </c>
      <c r="E86" s="11" t="s">
        <v>246</v>
      </c>
    </row>
    <row r="87" spans="1:5" ht="15.75" customHeight="1" outlineLevel="1" x14ac:dyDescent="0.3">
      <c r="A87" s="10"/>
      <c r="B87" s="10"/>
      <c r="C87" s="11" t="s">
        <v>247</v>
      </c>
      <c r="D87" s="11" t="s">
        <v>248</v>
      </c>
      <c r="E87" s="11" t="s">
        <v>249</v>
      </c>
    </row>
    <row r="88" spans="1:5" ht="15.75" customHeight="1" outlineLevel="1" x14ac:dyDescent="0.3">
      <c r="A88" s="10"/>
      <c r="B88" s="10"/>
      <c r="C88" s="11" t="s">
        <v>250</v>
      </c>
      <c r="D88" s="11" t="s">
        <v>251</v>
      </c>
      <c r="E88" s="11" t="s">
        <v>252</v>
      </c>
    </row>
    <row r="89" spans="1:5" ht="15.75" customHeight="1" outlineLevel="1" x14ac:dyDescent="0.3">
      <c r="A89" s="10"/>
      <c r="B89" s="10"/>
      <c r="C89" s="11" t="s">
        <v>253</v>
      </c>
      <c r="D89" s="11" t="s">
        <v>254</v>
      </c>
      <c r="E89" s="11" t="s">
        <v>255</v>
      </c>
    </row>
    <row r="90" spans="1:5" ht="15.75" customHeight="1" outlineLevel="1" x14ac:dyDescent="0.3">
      <c r="A90" s="10"/>
      <c r="B90" s="10"/>
      <c r="C90" s="11" t="s">
        <v>256</v>
      </c>
      <c r="D90" s="11" t="s">
        <v>257</v>
      </c>
      <c r="E90" s="11" t="s">
        <v>258</v>
      </c>
    </row>
    <row r="91" spans="1:5" ht="15.75" customHeight="1" outlineLevel="1" x14ac:dyDescent="0.3">
      <c r="A91" s="10"/>
      <c r="B91" s="11" t="s">
        <v>259</v>
      </c>
      <c r="C91" s="12"/>
      <c r="D91" s="13"/>
      <c r="E91" s="11" t="s">
        <v>260</v>
      </c>
    </row>
    <row r="92" spans="1:5" ht="15.75" customHeight="1" outlineLevel="1" x14ac:dyDescent="0.3">
      <c r="A92" s="10"/>
      <c r="B92" s="10"/>
      <c r="C92" s="11" t="s">
        <v>261</v>
      </c>
      <c r="D92" s="11" t="s">
        <v>262</v>
      </c>
      <c r="E92" s="11" t="s">
        <v>263</v>
      </c>
    </row>
    <row r="93" spans="1:5" ht="15.75" customHeight="1" outlineLevel="1" x14ac:dyDescent="0.3">
      <c r="A93" s="10"/>
      <c r="B93" s="10"/>
      <c r="C93" s="11" t="s">
        <v>264</v>
      </c>
      <c r="D93" s="11" t="s">
        <v>265</v>
      </c>
      <c r="E93" s="11" t="s">
        <v>266</v>
      </c>
    </row>
    <row r="94" spans="1:5" ht="15.75" customHeight="1" outlineLevel="1" x14ac:dyDescent="0.3">
      <c r="A94" s="10"/>
      <c r="B94" s="10"/>
      <c r="C94" s="11" t="s">
        <v>267</v>
      </c>
      <c r="D94" s="11" t="s">
        <v>268</v>
      </c>
      <c r="E94" s="11" t="s">
        <v>269</v>
      </c>
    </row>
    <row r="95" spans="1:5" ht="15.75" customHeight="1" outlineLevel="1" x14ac:dyDescent="0.3">
      <c r="A95" s="10"/>
      <c r="B95" s="10"/>
      <c r="C95" s="11" t="s">
        <v>270</v>
      </c>
      <c r="D95" s="11" t="s">
        <v>271</v>
      </c>
      <c r="E95" s="11" t="s">
        <v>272</v>
      </c>
    </row>
    <row r="96" spans="1:5" ht="15.75" customHeight="1" x14ac:dyDescent="0.3">
      <c r="A96" s="18" t="s">
        <v>273</v>
      </c>
      <c r="B96" s="10"/>
      <c r="C96" s="10"/>
      <c r="D96" s="10"/>
      <c r="E96" s="10"/>
    </row>
    <row r="97" spans="1:5" ht="15.75" customHeight="1" outlineLevel="1" x14ac:dyDescent="0.3">
      <c r="A97" s="22" t="s">
        <v>274</v>
      </c>
      <c r="B97" s="23"/>
      <c r="C97" s="24"/>
      <c r="D97" s="25"/>
      <c r="E97" s="22" t="s">
        <v>275</v>
      </c>
    </row>
    <row r="98" spans="1:5" ht="15.75" customHeight="1" outlineLevel="1" x14ac:dyDescent="0.3">
      <c r="A98" s="10"/>
      <c r="B98" s="11" t="s">
        <v>276</v>
      </c>
      <c r="C98" s="12"/>
      <c r="D98" s="13"/>
      <c r="E98" s="11" t="s">
        <v>277</v>
      </c>
    </row>
    <row r="99" spans="1:5" ht="15.75" customHeight="1" outlineLevel="1" x14ac:dyDescent="0.3">
      <c r="A99" s="10"/>
      <c r="B99" s="10"/>
      <c r="C99" s="11" t="s">
        <v>278</v>
      </c>
      <c r="D99" s="11" t="s">
        <v>279</v>
      </c>
      <c r="E99" s="11" t="s">
        <v>280</v>
      </c>
    </row>
    <row r="100" spans="1:5" ht="15.75" customHeight="1" outlineLevel="1" x14ac:dyDescent="0.3">
      <c r="A100" s="10"/>
      <c r="B100" s="10"/>
      <c r="C100" s="11" t="s">
        <v>281</v>
      </c>
      <c r="D100" s="11" t="s">
        <v>282</v>
      </c>
      <c r="E100" s="11" t="s">
        <v>283</v>
      </c>
    </row>
    <row r="101" spans="1:5" ht="15.75" customHeight="1" outlineLevel="1" x14ac:dyDescent="0.3">
      <c r="A101" s="10"/>
      <c r="B101" s="10"/>
      <c r="C101" s="11" t="s">
        <v>284</v>
      </c>
      <c r="D101" s="11" t="s">
        <v>285</v>
      </c>
      <c r="E101" s="11" t="s">
        <v>286</v>
      </c>
    </row>
    <row r="102" spans="1:5" ht="15.75" customHeight="1" outlineLevel="1" x14ac:dyDescent="0.3">
      <c r="A102" s="10"/>
      <c r="B102" s="10"/>
      <c r="C102" s="11" t="s">
        <v>287</v>
      </c>
      <c r="D102" s="11" t="s">
        <v>288</v>
      </c>
      <c r="E102" s="11" t="s">
        <v>289</v>
      </c>
    </row>
    <row r="103" spans="1:5" ht="15.75" customHeight="1" outlineLevel="1" x14ac:dyDescent="0.3">
      <c r="A103" s="10"/>
      <c r="B103" s="10"/>
      <c r="C103" s="11" t="s">
        <v>290</v>
      </c>
      <c r="D103" s="11" t="s">
        <v>291</v>
      </c>
      <c r="E103" s="11" t="s">
        <v>292</v>
      </c>
    </row>
    <row r="104" spans="1:5" ht="15.75" customHeight="1" outlineLevel="1" x14ac:dyDescent="0.3">
      <c r="A104" s="10"/>
      <c r="B104" s="11" t="s">
        <v>293</v>
      </c>
      <c r="C104" s="12"/>
      <c r="D104" s="13"/>
      <c r="E104" s="11" t="s">
        <v>294</v>
      </c>
    </row>
    <row r="105" spans="1:5" ht="15.75" customHeight="1" outlineLevel="1" x14ac:dyDescent="0.3">
      <c r="A105" s="10"/>
      <c r="B105" s="10"/>
      <c r="C105" s="11" t="s">
        <v>295</v>
      </c>
      <c r="D105" s="11" t="s">
        <v>296</v>
      </c>
      <c r="E105" s="11" t="s">
        <v>297</v>
      </c>
    </row>
    <row r="106" spans="1:5" ht="15.75" customHeight="1" outlineLevel="1" x14ac:dyDescent="0.3">
      <c r="A106" s="10"/>
      <c r="B106" s="10"/>
      <c r="C106" s="11" t="s">
        <v>298</v>
      </c>
      <c r="D106" s="11" t="s">
        <v>299</v>
      </c>
      <c r="E106" s="11" t="s">
        <v>300</v>
      </c>
    </row>
    <row r="107" spans="1:5" ht="15.75" customHeight="1" outlineLevel="1" x14ac:dyDescent="0.3">
      <c r="A107" s="10"/>
      <c r="B107" s="10"/>
      <c r="C107" s="11" t="s">
        <v>301</v>
      </c>
      <c r="D107" s="11" t="s">
        <v>302</v>
      </c>
      <c r="E107" s="11" t="s">
        <v>303</v>
      </c>
    </row>
    <row r="108" spans="1:5" ht="15.75" customHeight="1" outlineLevel="1" x14ac:dyDescent="0.3">
      <c r="A108" s="10"/>
      <c r="B108" s="10"/>
      <c r="C108" s="11" t="s">
        <v>304</v>
      </c>
      <c r="D108" s="11" t="s">
        <v>305</v>
      </c>
      <c r="E108" s="11" t="s">
        <v>306</v>
      </c>
    </row>
    <row r="109" spans="1:5" ht="15.75" customHeight="1" outlineLevel="1" x14ac:dyDescent="0.3">
      <c r="A109" s="10"/>
      <c r="B109" s="10"/>
      <c r="C109" s="11" t="s">
        <v>307</v>
      </c>
      <c r="D109" s="11" t="s">
        <v>308</v>
      </c>
      <c r="E109" s="11" t="s">
        <v>309</v>
      </c>
    </row>
    <row r="110" spans="1:5" ht="15.75" customHeight="1" outlineLevel="1" x14ac:dyDescent="0.3">
      <c r="A110" s="10"/>
      <c r="B110" s="10"/>
      <c r="C110" s="11" t="s">
        <v>310</v>
      </c>
      <c r="D110" s="11" t="s">
        <v>311</v>
      </c>
      <c r="E110" s="11" t="s">
        <v>312</v>
      </c>
    </row>
    <row r="111" spans="1:5" ht="15.75" customHeight="1" x14ac:dyDescent="0.3">
      <c r="A111" s="22" t="s">
        <v>313</v>
      </c>
      <c r="B111" s="10"/>
      <c r="C111" s="10"/>
      <c r="D111" s="10"/>
      <c r="E111" s="10"/>
    </row>
    <row r="112" spans="1:5" ht="15.75" customHeight="1" outlineLevel="1" x14ac:dyDescent="0.3">
      <c r="A112" s="26" t="s">
        <v>314</v>
      </c>
      <c r="B112" s="27"/>
      <c r="C112" s="28"/>
      <c r="D112" s="29"/>
      <c r="E112" s="26" t="s">
        <v>315</v>
      </c>
    </row>
    <row r="113" spans="1:5" ht="15.75" customHeight="1" outlineLevel="1" x14ac:dyDescent="0.3">
      <c r="A113" s="10"/>
      <c r="B113" s="11" t="s">
        <v>316</v>
      </c>
      <c r="C113" s="12"/>
      <c r="D113" s="13"/>
      <c r="E113" s="11" t="s">
        <v>317</v>
      </c>
    </row>
    <row r="114" spans="1:5" ht="15.75" customHeight="1" outlineLevel="1" x14ac:dyDescent="0.3">
      <c r="A114" s="10"/>
      <c r="B114" s="10"/>
      <c r="C114" s="11" t="s">
        <v>318</v>
      </c>
      <c r="D114" s="11" t="s">
        <v>319</v>
      </c>
      <c r="E114" s="11" t="s">
        <v>320</v>
      </c>
    </row>
    <row r="115" spans="1:5" ht="15.75" customHeight="1" outlineLevel="1" x14ac:dyDescent="0.3">
      <c r="A115" s="10"/>
      <c r="B115" s="10"/>
      <c r="C115" s="11" t="s">
        <v>321</v>
      </c>
      <c r="D115" s="11" t="s">
        <v>322</v>
      </c>
      <c r="E115" s="11" t="s">
        <v>323</v>
      </c>
    </row>
    <row r="116" spans="1:5" ht="15.75" customHeight="1" outlineLevel="1" x14ac:dyDescent="0.3">
      <c r="A116" s="10"/>
      <c r="B116" s="10"/>
      <c r="C116" s="11" t="s">
        <v>324</v>
      </c>
      <c r="D116" s="11" t="s">
        <v>325</v>
      </c>
      <c r="E116" s="11" t="s">
        <v>326</v>
      </c>
    </row>
    <row r="117" spans="1:5" ht="15.75" customHeight="1" outlineLevel="1" x14ac:dyDescent="0.3">
      <c r="A117" s="10"/>
      <c r="B117" s="10"/>
      <c r="C117" s="11" t="s">
        <v>327</v>
      </c>
      <c r="D117" s="11" t="s">
        <v>328</v>
      </c>
      <c r="E117" s="11" t="s">
        <v>329</v>
      </c>
    </row>
    <row r="118" spans="1:5" ht="15.75" customHeight="1" outlineLevel="1" x14ac:dyDescent="0.3">
      <c r="A118" s="10"/>
      <c r="B118" s="10"/>
      <c r="C118" s="11" t="s">
        <v>330</v>
      </c>
      <c r="D118" s="11" t="s">
        <v>331</v>
      </c>
      <c r="E118" s="11" t="s">
        <v>332</v>
      </c>
    </row>
    <row r="119" spans="1:5" ht="15.75" customHeight="1" outlineLevel="1" x14ac:dyDescent="0.3">
      <c r="A119" s="10"/>
      <c r="B119" s="11" t="s">
        <v>333</v>
      </c>
      <c r="C119" s="12"/>
      <c r="D119" s="13"/>
      <c r="E119" s="11" t="s">
        <v>334</v>
      </c>
    </row>
    <row r="120" spans="1:5" ht="15.75" customHeight="1" outlineLevel="1" x14ac:dyDescent="0.3">
      <c r="A120" s="10"/>
      <c r="B120" s="10"/>
      <c r="C120" s="11" t="s">
        <v>335</v>
      </c>
      <c r="D120" s="11" t="s">
        <v>336</v>
      </c>
      <c r="E120" s="11" t="s">
        <v>337</v>
      </c>
    </row>
    <row r="121" spans="1:5" ht="15.75" customHeight="1" outlineLevel="1" x14ac:dyDescent="0.3">
      <c r="A121" s="10"/>
      <c r="B121" s="10"/>
      <c r="C121" s="11" t="s">
        <v>338</v>
      </c>
      <c r="D121" s="11" t="s">
        <v>339</v>
      </c>
      <c r="E121" s="11" t="s">
        <v>340</v>
      </c>
    </row>
    <row r="122" spans="1:5" ht="15.75" customHeight="1" outlineLevel="1" x14ac:dyDescent="0.3">
      <c r="A122" s="10"/>
      <c r="B122" s="10"/>
      <c r="C122" s="11" t="s">
        <v>341</v>
      </c>
      <c r="D122" s="11" t="s">
        <v>342</v>
      </c>
      <c r="E122" s="11" t="s">
        <v>343</v>
      </c>
    </row>
    <row r="123" spans="1:5" ht="15.75" customHeight="1" outlineLevel="1" x14ac:dyDescent="0.3">
      <c r="A123" s="10"/>
      <c r="B123" s="10"/>
      <c r="C123" s="11" t="s">
        <v>344</v>
      </c>
      <c r="D123" s="11" t="s">
        <v>345</v>
      </c>
      <c r="E123" s="11" t="s">
        <v>346</v>
      </c>
    </row>
    <row r="124" spans="1:5" ht="15.75" customHeight="1" outlineLevel="1" x14ac:dyDescent="0.3">
      <c r="A124" s="10"/>
      <c r="B124" s="11" t="s">
        <v>347</v>
      </c>
      <c r="C124" s="12"/>
      <c r="D124" s="13"/>
      <c r="E124" s="11" t="s">
        <v>348</v>
      </c>
    </row>
    <row r="125" spans="1:5" ht="15.75" customHeight="1" outlineLevel="1" x14ac:dyDescent="0.3">
      <c r="A125" s="10"/>
      <c r="B125" s="10"/>
      <c r="C125" s="11" t="s">
        <v>349</v>
      </c>
      <c r="D125" s="11" t="s">
        <v>350</v>
      </c>
      <c r="E125" s="11" t="s">
        <v>351</v>
      </c>
    </row>
    <row r="126" spans="1:5" ht="15.75" customHeight="1" outlineLevel="1" x14ac:dyDescent="0.3">
      <c r="A126" s="10"/>
      <c r="B126" s="10"/>
      <c r="C126" s="11" t="s">
        <v>352</v>
      </c>
      <c r="D126" s="11" t="s">
        <v>353</v>
      </c>
      <c r="E126" s="11" t="s">
        <v>354</v>
      </c>
    </row>
    <row r="127" spans="1:5" ht="15.75" customHeight="1" outlineLevel="1" x14ac:dyDescent="0.3">
      <c r="A127" s="10"/>
      <c r="B127" s="11" t="s">
        <v>355</v>
      </c>
      <c r="C127" s="12"/>
      <c r="D127" s="13"/>
      <c r="E127" s="11" t="s">
        <v>356</v>
      </c>
    </row>
    <row r="128" spans="1:5" ht="15.75" customHeight="1" outlineLevel="1" x14ac:dyDescent="0.3">
      <c r="A128" s="10"/>
      <c r="B128" s="10"/>
      <c r="C128" s="11" t="s">
        <v>357</v>
      </c>
      <c r="D128" s="11" t="s">
        <v>358</v>
      </c>
      <c r="E128" s="11" t="s">
        <v>359</v>
      </c>
    </row>
    <row r="129" spans="1:5" ht="15.75" customHeight="1" outlineLevel="1" x14ac:dyDescent="0.3">
      <c r="A129" s="10"/>
      <c r="B129" s="10"/>
      <c r="C129" s="11" t="s">
        <v>360</v>
      </c>
      <c r="D129" s="11" t="s">
        <v>361</v>
      </c>
      <c r="E129" s="11" t="s">
        <v>362</v>
      </c>
    </row>
    <row r="130" spans="1:5" ht="15.75" customHeight="1" x14ac:dyDescent="0.3">
      <c r="A130" s="26" t="s">
        <v>363</v>
      </c>
      <c r="B130" s="10"/>
      <c r="C130" s="10"/>
      <c r="D130" s="10"/>
      <c r="E130" s="10"/>
    </row>
    <row r="131" spans="1:5" ht="15.75" customHeight="1" outlineLevel="1" x14ac:dyDescent="0.3">
      <c r="A131" s="30" t="s">
        <v>364</v>
      </c>
      <c r="B131" s="31"/>
      <c r="C131" s="32"/>
      <c r="D131" s="33"/>
      <c r="E131" s="30" t="s">
        <v>365</v>
      </c>
    </row>
    <row r="132" spans="1:5" ht="15.75" customHeight="1" outlineLevel="1" x14ac:dyDescent="0.3">
      <c r="A132" s="10"/>
      <c r="B132" s="11" t="s">
        <v>366</v>
      </c>
      <c r="C132" s="12"/>
      <c r="D132" s="13"/>
      <c r="E132" s="11" t="s">
        <v>367</v>
      </c>
    </row>
    <row r="133" spans="1:5" ht="15.75" customHeight="1" outlineLevel="1" x14ac:dyDescent="0.3">
      <c r="A133" s="10"/>
      <c r="B133" s="10"/>
      <c r="C133" s="11" t="s">
        <v>368</v>
      </c>
      <c r="D133" s="11" t="s">
        <v>369</v>
      </c>
      <c r="E133" s="11" t="s">
        <v>370</v>
      </c>
    </row>
    <row r="134" spans="1:5" ht="15.75" customHeight="1" outlineLevel="1" x14ac:dyDescent="0.3">
      <c r="A134" s="10"/>
      <c r="B134" s="10"/>
      <c r="C134" s="11" t="s">
        <v>371</v>
      </c>
      <c r="D134" s="11" t="s">
        <v>372</v>
      </c>
      <c r="E134" s="11" t="s">
        <v>373</v>
      </c>
    </row>
    <row r="135" spans="1:5" ht="15.75" customHeight="1" outlineLevel="1" x14ac:dyDescent="0.3">
      <c r="A135" s="10"/>
      <c r="B135" s="10"/>
      <c r="C135" s="11" t="s">
        <v>374</v>
      </c>
      <c r="D135" s="11" t="s">
        <v>375</v>
      </c>
      <c r="E135" s="11" t="s">
        <v>376</v>
      </c>
    </row>
    <row r="136" spans="1:5" ht="15.75" customHeight="1" outlineLevel="1" x14ac:dyDescent="0.3">
      <c r="A136" s="10"/>
      <c r="B136" s="10"/>
      <c r="C136" s="11" t="s">
        <v>377</v>
      </c>
      <c r="D136" s="11" t="s">
        <v>378</v>
      </c>
      <c r="E136" s="11" t="s">
        <v>379</v>
      </c>
    </row>
    <row r="137" spans="1:5" ht="15.75" customHeight="1" outlineLevel="1" x14ac:dyDescent="0.3">
      <c r="A137" s="10"/>
      <c r="B137" s="10"/>
      <c r="C137" s="11" t="s">
        <v>380</v>
      </c>
      <c r="D137" s="11" t="s">
        <v>381</v>
      </c>
      <c r="E137" s="11" t="s">
        <v>382</v>
      </c>
    </row>
    <row r="138" spans="1:5" ht="15.75" customHeight="1" outlineLevel="1" x14ac:dyDescent="0.3">
      <c r="A138" s="10"/>
      <c r="B138" s="10"/>
      <c r="C138" s="11" t="s">
        <v>383</v>
      </c>
      <c r="D138" s="11" t="s">
        <v>384</v>
      </c>
      <c r="E138" s="11" t="s">
        <v>385</v>
      </c>
    </row>
    <row r="139" spans="1:5" ht="15.75" customHeight="1" outlineLevel="1" x14ac:dyDescent="0.3">
      <c r="A139" s="10"/>
      <c r="B139" s="11" t="s">
        <v>386</v>
      </c>
      <c r="C139" s="12"/>
      <c r="D139" s="13"/>
      <c r="E139" s="11" t="s">
        <v>387</v>
      </c>
    </row>
    <row r="140" spans="1:5" ht="15.75" customHeight="1" outlineLevel="1" x14ac:dyDescent="0.3">
      <c r="A140" s="10"/>
      <c r="B140" s="10"/>
      <c r="C140" s="11" t="s">
        <v>388</v>
      </c>
      <c r="D140" s="11" t="s">
        <v>389</v>
      </c>
      <c r="E140" s="11" t="s">
        <v>390</v>
      </c>
    </row>
    <row r="141" spans="1:5" ht="15.75" customHeight="1" outlineLevel="1" x14ac:dyDescent="0.3">
      <c r="A141" s="10"/>
      <c r="B141" s="10"/>
      <c r="C141" s="11" t="s">
        <v>391</v>
      </c>
      <c r="D141" s="11" t="s">
        <v>392</v>
      </c>
      <c r="E141" s="11" t="s">
        <v>393</v>
      </c>
    </row>
    <row r="142" spans="1:5" ht="15.75" customHeight="1" x14ac:dyDescent="0.3">
      <c r="A142" s="30" t="s">
        <v>394</v>
      </c>
      <c r="B142" s="10"/>
      <c r="C142" s="10"/>
      <c r="D142" s="10"/>
      <c r="E142" s="10"/>
    </row>
  </sheetData>
  <autoFilter ref="A2:E2" xr:uid="{00000000-0009-0000-0000-000001000000}"/>
  <mergeCells count="1">
    <mergeCell ref="B1:C1"/>
  </mergeCells>
  <hyperlinks>
    <hyperlink ref="B1" r:id="rId1" xr:uid="{00000000-0004-0000-0100-000000000000}"/>
  </hyperlinks>
  <printOptions gridLines="1"/>
  <pageMargins left="0.5" right="0.5" top="0.5" bottom="0.5" header="0" footer="0"/>
  <pageSetup paperSize="9" orientation="landscape"/>
  <headerFooter>
    <oddFooter>&amp;LCSF 2.0&amp;RPage &amp;P of</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F6668-C87B-46B9-9E10-509577107DE1}">
  <sheetPr>
    <tabColor rgb="FF00B050"/>
  </sheetPr>
  <dimension ref="A1:G108"/>
  <sheetViews>
    <sheetView tabSelected="1" zoomScale="70" zoomScaleNormal="70" workbookViewId="0">
      <pane ySplit="1" topLeftCell="A2" activePane="bottomLeft" state="frozen"/>
      <selection pane="bottomLeft" activeCell="G2" sqref="G2"/>
    </sheetView>
  </sheetViews>
  <sheetFormatPr defaultColWidth="30.5546875" defaultRowHeight="14.4" x14ac:dyDescent="0.3"/>
  <cols>
    <col min="1" max="2" width="30.5546875" style="39"/>
    <col min="3" max="6" width="30.5546875" style="34"/>
    <col min="7" max="7" width="30.5546875" style="44"/>
    <col min="8" max="16384" width="30.5546875" style="34"/>
  </cols>
  <sheetData>
    <row r="1" spans="1:7" ht="18" x14ac:dyDescent="0.3">
      <c r="A1" s="40" t="s">
        <v>721</v>
      </c>
      <c r="B1" s="40" t="s">
        <v>11</v>
      </c>
      <c r="C1" s="41" t="s">
        <v>12</v>
      </c>
      <c r="D1" s="41" t="s">
        <v>395</v>
      </c>
      <c r="E1" s="41" t="s">
        <v>396</v>
      </c>
      <c r="F1" s="41" t="s">
        <v>397</v>
      </c>
      <c r="G1" s="43" t="s">
        <v>398</v>
      </c>
    </row>
    <row r="2" spans="1:7" ht="273.60000000000002" x14ac:dyDescent="0.3">
      <c r="A2" s="144" t="s">
        <v>15</v>
      </c>
      <c r="B2" s="143" t="s">
        <v>17</v>
      </c>
      <c r="C2" s="38" t="s">
        <v>399</v>
      </c>
      <c r="D2" s="38" t="s">
        <v>400</v>
      </c>
      <c r="E2" s="38" t="s">
        <v>401</v>
      </c>
      <c r="F2" s="38" t="s">
        <v>402</v>
      </c>
      <c r="G2" s="140">
        <v>4</v>
      </c>
    </row>
    <row r="3" spans="1:7" ht="302.39999999999998" x14ac:dyDescent="0.3">
      <c r="A3" s="144"/>
      <c r="B3" s="143"/>
      <c r="C3" s="38" t="s">
        <v>403</v>
      </c>
      <c r="D3" s="38" t="s">
        <v>404</v>
      </c>
      <c r="E3" s="38" t="s">
        <v>405</v>
      </c>
      <c r="F3" s="38" t="s">
        <v>406</v>
      </c>
      <c r="G3" s="140">
        <v>2</v>
      </c>
    </row>
    <row r="4" spans="1:7" ht="288" x14ac:dyDescent="0.3">
      <c r="A4" s="144"/>
      <c r="B4" s="143"/>
      <c r="C4" s="38" t="s">
        <v>407</v>
      </c>
      <c r="D4" s="38" t="s">
        <v>408</v>
      </c>
      <c r="E4" s="38" t="s">
        <v>409</v>
      </c>
      <c r="F4" s="38" t="s">
        <v>410</v>
      </c>
      <c r="G4" s="140">
        <v>1</v>
      </c>
    </row>
    <row r="5" spans="1:7" ht="302.39999999999998" x14ac:dyDescent="0.3">
      <c r="A5" s="144"/>
      <c r="B5" s="143"/>
      <c r="C5" s="38" t="s">
        <v>411</v>
      </c>
      <c r="D5" s="38" t="s">
        <v>412</v>
      </c>
      <c r="E5" s="38" t="s">
        <v>413</v>
      </c>
      <c r="F5" s="38" t="s">
        <v>414</v>
      </c>
      <c r="G5" s="140">
        <v>2</v>
      </c>
    </row>
    <row r="6" spans="1:7" ht="273.60000000000002" x14ac:dyDescent="0.3">
      <c r="A6" s="144"/>
      <c r="B6" s="143"/>
      <c r="C6" s="38" t="s">
        <v>415</v>
      </c>
      <c r="D6" s="38" t="s">
        <v>416</v>
      </c>
      <c r="E6" s="38" t="s">
        <v>417</v>
      </c>
      <c r="F6" s="38" t="s">
        <v>402</v>
      </c>
      <c r="G6" s="140">
        <v>5</v>
      </c>
    </row>
    <row r="7" spans="1:7" ht="244.8" x14ac:dyDescent="0.3">
      <c r="A7" s="144"/>
      <c r="B7" s="143" t="s">
        <v>34</v>
      </c>
      <c r="C7" s="38" t="s">
        <v>418</v>
      </c>
      <c r="D7" s="38" t="s">
        <v>419</v>
      </c>
      <c r="E7" s="38" t="s">
        <v>420</v>
      </c>
      <c r="F7" s="38" t="s">
        <v>421</v>
      </c>
      <c r="G7" s="140">
        <v>3</v>
      </c>
    </row>
    <row r="8" spans="1:7" ht="259.2" x14ac:dyDescent="0.3">
      <c r="A8" s="144"/>
      <c r="B8" s="143"/>
      <c r="C8" s="38" t="s">
        <v>422</v>
      </c>
      <c r="D8" s="38" t="s">
        <v>423</v>
      </c>
      <c r="E8" s="38" t="s">
        <v>424</v>
      </c>
      <c r="F8" s="38" t="s">
        <v>425</v>
      </c>
      <c r="G8" s="140">
        <v>2</v>
      </c>
    </row>
    <row r="9" spans="1:7" ht="331.2" x14ac:dyDescent="0.3">
      <c r="A9" s="144"/>
      <c r="B9" s="143"/>
      <c r="C9" s="38" t="s">
        <v>426</v>
      </c>
      <c r="D9" s="38" t="s">
        <v>427</v>
      </c>
      <c r="E9" s="38" t="s">
        <v>428</v>
      </c>
      <c r="F9" s="38" t="s">
        <v>402</v>
      </c>
      <c r="G9" s="140">
        <v>5</v>
      </c>
    </row>
    <row r="10" spans="1:7" ht="244.8" x14ac:dyDescent="0.3">
      <c r="A10" s="144"/>
      <c r="B10" s="143"/>
      <c r="C10" s="38" t="s">
        <v>429</v>
      </c>
      <c r="D10" s="38" t="s">
        <v>430</v>
      </c>
      <c r="E10" s="38" t="s">
        <v>431</v>
      </c>
      <c r="F10" s="38" t="s">
        <v>410</v>
      </c>
      <c r="G10" s="140">
        <v>2</v>
      </c>
    </row>
    <row r="11" spans="1:7" ht="288" x14ac:dyDescent="0.3">
      <c r="A11" s="144"/>
      <c r="B11" s="143"/>
      <c r="C11" s="38" t="s">
        <v>432</v>
      </c>
      <c r="D11" s="38" t="s">
        <v>433</v>
      </c>
      <c r="E11" s="38" t="s">
        <v>434</v>
      </c>
      <c r="F11" s="38" t="s">
        <v>414</v>
      </c>
      <c r="G11" s="140">
        <v>2</v>
      </c>
    </row>
    <row r="12" spans="1:7" ht="302.39999999999998" x14ac:dyDescent="0.3">
      <c r="A12" s="144"/>
      <c r="B12" s="143"/>
      <c r="C12" s="38" t="s">
        <v>435</v>
      </c>
      <c r="D12" s="38" t="s">
        <v>436</v>
      </c>
      <c r="E12" s="38" t="s">
        <v>437</v>
      </c>
      <c r="F12" s="38" t="s">
        <v>406</v>
      </c>
      <c r="G12" s="140">
        <v>1</v>
      </c>
    </row>
    <row r="13" spans="1:7" ht="288" x14ac:dyDescent="0.3">
      <c r="A13" s="144"/>
      <c r="B13" s="143"/>
      <c r="C13" s="38" t="s">
        <v>438</v>
      </c>
      <c r="D13" s="38" t="s">
        <v>439</v>
      </c>
      <c r="E13" s="38" t="s">
        <v>440</v>
      </c>
      <c r="F13" s="38" t="s">
        <v>410</v>
      </c>
      <c r="G13" s="140">
        <v>5</v>
      </c>
    </row>
    <row r="14" spans="1:7" ht="288" x14ac:dyDescent="0.3">
      <c r="A14" s="144"/>
      <c r="B14" s="143" t="s">
        <v>57</v>
      </c>
      <c r="C14" s="38" t="s">
        <v>441</v>
      </c>
      <c r="D14" s="38" t="s">
        <v>442</v>
      </c>
      <c r="E14" s="38" t="s">
        <v>443</v>
      </c>
      <c r="F14" s="38" t="s">
        <v>410</v>
      </c>
      <c r="G14" s="140">
        <v>5</v>
      </c>
    </row>
    <row r="15" spans="1:7" ht="244.8" x14ac:dyDescent="0.3">
      <c r="A15" s="144"/>
      <c r="B15" s="143"/>
      <c r="C15" s="38" t="s">
        <v>444</v>
      </c>
      <c r="D15" s="38" t="s">
        <v>445</v>
      </c>
      <c r="E15" s="38" t="s">
        <v>446</v>
      </c>
      <c r="F15" s="38" t="s">
        <v>425</v>
      </c>
      <c r="G15" s="140">
        <v>5</v>
      </c>
    </row>
    <row r="16" spans="1:7" ht="288" x14ac:dyDescent="0.3">
      <c r="A16" s="144"/>
      <c r="B16" s="143"/>
      <c r="C16" s="38" t="s">
        <v>447</v>
      </c>
      <c r="D16" s="38" t="s">
        <v>448</v>
      </c>
      <c r="E16" s="38" t="s">
        <v>449</v>
      </c>
      <c r="F16" s="38" t="s">
        <v>450</v>
      </c>
      <c r="G16" s="140">
        <v>4</v>
      </c>
    </row>
    <row r="17" spans="1:7" ht="259.2" x14ac:dyDescent="0.3">
      <c r="A17" s="144"/>
      <c r="B17" s="143"/>
      <c r="C17" s="38" t="s">
        <v>451</v>
      </c>
      <c r="D17" s="38" t="s">
        <v>452</v>
      </c>
      <c r="E17" s="38" t="s">
        <v>453</v>
      </c>
      <c r="F17" s="38" t="s">
        <v>414</v>
      </c>
      <c r="G17" s="140">
        <v>4</v>
      </c>
    </row>
    <row r="18" spans="1:7" ht="259.2" x14ac:dyDescent="0.3">
      <c r="A18" s="144"/>
      <c r="B18" s="143" t="s">
        <v>71</v>
      </c>
      <c r="C18" s="38" t="s">
        <v>454</v>
      </c>
      <c r="D18" s="38" t="s">
        <v>455</v>
      </c>
      <c r="E18" s="38" t="s">
        <v>456</v>
      </c>
      <c r="F18" s="38" t="s">
        <v>457</v>
      </c>
      <c r="G18" s="140">
        <v>1</v>
      </c>
    </row>
    <row r="19" spans="1:7" ht="273.60000000000002" x14ac:dyDescent="0.3">
      <c r="A19" s="144"/>
      <c r="B19" s="143"/>
      <c r="C19" s="38" t="s">
        <v>458</v>
      </c>
      <c r="D19" s="38" t="s">
        <v>459</v>
      </c>
      <c r="E19" s="38" t="s">
        <v>460</v>
      </c>
      <c r="F19" s="38" t="s">
        <v>410</v>
      </c>
      <c r="G19" s="140">
        <v>2</v>
      </c>
    </row>
    <row r="20" spans="1:7" ht="259.2" x14ac:dyDescent="0.3">
      <c r="A20" s="144"/>
      <c r="B20" s="143" t="s">
        <v>79</v>
      </c>
      <c r="C20" s="38" t="s">
        <v>461</v>
      </c>
      <c r="D20" s="38" t="s">
        <v>462</v>
      </c>
      <c r="E20" s="38" t="s">
        <v>463</v>
      </c>
      <c r="F20" s="38" t="s">
        <v>450</v>
      </c>
      <c r="G20" s="140">
        <v>1</v>
      </c>
    </row>
    <row r="21" spans="1:7" ht="288" x14ac:dyDescent="0.3">
      <c r="A21" s="144"/>
      <c r="B21" s="143"/>
      <c r="C21" s="38" t="s">
        <v>464</v>
      </c>
      <c r="D21" s="38" t="s">
        <v>465</v>
      </c>
      <c r="E21" s="38" t="s">
        <v>466</v>
      </c>
      <c r="F21" s="38" t="s">
        <v>457</v>
      </c>
      <c r="G21" s="140">
        <v>2</v>
      </c>
    </row>
    <row r="22" spans="1:7" ht="302.39999999999998" x14ac:dyDescent="0.3">
      <c r="A22" s="144"/>
      <c r="B22" s="143"/>
      <c r="C22" s="38" t="s">
        <v>467</v>
      </c>
      <c r="D22" s="38" t="s">
        <v>468</v>
      </c>
      <c r="E22" s="38" t="s">
        <v>469</v>
      </c>
      <c r="F22" s="38" t="s">
        <v>414</v>
      </c>
      <c r="G22" s="140">
        <v>4</v>
      </c>
    </row>
    <row r="23" spans="1:7" ht="302.39999999999998" x14ac:dyDescent="0.3">
      <c r="A23" s="144"/>
      <c r="B23" s="143" t="s">
        <v>90</v>
      </c>
      <c r="C23" s="38" t="s">
        <v>470</v>
      </c>
      <c r="D23" s="38" t="s">
        <v>471</v>
      </c>
      <c r="E23" s="38" t="s">
        <v>472</v>
      </c>
      <c r="F23" s="38" t="s">
        <v>473</v>
      </c>
      <c r="G23" s="140">
        <v>3</v>
      </c>
    </row>
    <row r="24" spans="1:7" ht="302.39999999999998" x14ac:dyDescent="0.3">
      <c r="A24" s="144"/>
      <c r="B24" s="143"/>
      <c r="C24" s="38" t="s">
        <v>474</v>
      </c>
      <c r="D24" s="38" t="s">
        <v>475</v>
      </c>
      <c r="E24" s="38" t="s">
        <v>476</v>
      </c>
      <c r="F24" s="38" t="s">
        <v>421</v>
      </c>
      <c r="G24" s="140">
        <v>3</v>
      </c>
    </row>
    <row r="25" spans="1:7" ht="288" x14ac:dyDescent="0.3">
      <c r="A25" s="144"/>
      <c r="B25" s="143"/>
      <c r="C25" s="38" t="s">
        <v>477</v>
      </c>
      <c r="D25" s="38" t="s">
        <v>478</v>
      </c>
      <c r="E25" s="38" t="s">
        <v>479</v>
      </c>
      <c r="F25" s="38" t="s">
        <v>450</v>
      </c>
      <c r="G25" s="140">
        <v>1</v>
      </c>
    </row>
    <row r="26" spans="1:7" ht="273.60000000000002" x14ac:dyDescent="0.3">
      <c r="A26" s="144"/>
      <c r="B26" s="143"/>
      <c r="C26" s="38" t="s">
        <v>480</v>
      </c>
      <c r="D26" s="38" t="s">
        <v>481</v>
      </c>
      <c r="E26" s="38" t="s">
        <v>482</v>
      </c>
      <c r="F26" s="38" t="s">
        <v>483</v>
      </c>
      <c r="G26" s="140">
        <v>4</v>
      </c>
    </row>
    <row r="27" spans="1:7" ht="273.60000000000002" x14ac:dyDescent="0.3">
      <c r="A27" s="144"/>
      <c r="B27" s="143"/>
      <c r="C27" s="38" t="s">
        <v>484</v>
      </c>
      <c r="D27" s="38" t="s">
        <v>485</v>
      </c>
      <c r="E27" s="38" t="s">
        <v>486</v>
      </c>
      <c r="F27" s="38" t="s">
        <v>473</v>
      </c>
      <c r="G27" s="140">
        <v>4</v>
      </c>
    </row>
    <row r="28" spans="1:7" ht="273.60000000000002" x14ac:dyDescent="0.3">
      <c r="A28" s="144"/>
      <c r="B28" s="143"/>
      <c r="C28" s="38" t="s">
        <v>487</v>
      </c>
      <c r="D28" s="38" t="s">
        <v>488</v>
      </c>
      <c r="E28" s="38" t="s">
        <v>489</v>
      </c>
      <c r="F28" s="38" t="s">
        <v>421</v>
      </c>
      <c r="G28" s="140">
        <v>1</v>
      </c>
    </row>
    <row r="29" spans="1:7" ht="259.2" x14ac:dyDescent="0.3">
      <c r="A29" s="144"/>
      <c r="B29" s="143"/>
      <c r="C29" s="38" t="s">
        <v>490</v>
      </c>
      <c r="D29" s="38" t="s">
        <v>491</v>
      </c>
      <c r="E29" s="38" t="s">
        <v>492</v>
      </c>
      <c r="F29" s="38" t="s">
        <v>425</v>
      </c>
      <c r="G29" s="140">
        <v>4</v>
      </c>
    </row>
    <row r="30" spans="1:7" ht="331.2" x14ac:dyDescent="0.3">
      <c r="A30" s="144"/>
      <c r="B30" s="143"/>
      <c r="C30" s="38" t="s">
        <v>493</v>
      </c>
      <c r="D30" s="38" t="s">
        <v>494</v>
      </c>
      <c r="E30" s="38" t="s">
        <v>495</v>
      </c>
      <c r="F30" s="38" t="s">
        <v>402</v>
      </c>
      <c r="G30" s="140">
        <v>5</v>
      </c>
    </row>
    <row r="31" spans="1:7" ht="302.39999999999998" x14ac:dyDescent="0.3">
      <c r="A31" s="144"/>
      <c r="B31" s="143"/>
      <c r="C31" s="38" t="s">
        <v>496</v>
      </c>
      <c r="D31" s="38" t="s">
        <v>497</v>
      </c>
      <c r="E31" s="38" t="s">
        <v>498</v>
      </c>
      <c r="F31" s="38" t="s">
        <v>406</v>
      </c>
      <c r="G31" s="140">
        <v>1</v>
      </c>
    </row>
    <row r="32" spans="1:7" ht="331.2" x14ac:dyDescent="0.3">
      <c r="A32" s="144"/>
      <c r="B32" s="143"/>
      <c r="C32" s="38" t="s">
        <v>499</v>
      </c>
      <c r="D32" s="38" t="s">
        <v>500</v>
      </c>
      <c r="E32" s="38" t="s">
        <v>501</v>
      </c>
      <c r="F32" s="38" t="s">
        <v>483</v>
      </c>
      <c r="G32" s="140">
        <v>2</v>
      </c>
    </row>
    <row r="33" spans="1:7" ht="172.8" x14ac:dyDescent="0.3">
      <c r="A33" s="145" t="s">
        <v>123</v>
      </c>
      <c r="B33" s="143" t="s">
        <v>125</v>
      </c>
      <c r="C33" s="38" t="s">
        <v>502</v>
      </c>
      <c r="D33" s="38" t="s">
        <v>503</v>
      </c>
      <c r="E33" s="38" t="s">
        <v>504</v>
      </c>
      <c r="F33" s="38" t="s">
        <v>425</v>
      </c>
      <c r="G33" s="140">
        <v>4</v>
      </c>
    </row>
    <row r="34" spans="1:7" ht="187.2" x14ac:dyDescent="0.3">
      <c r="A34" s="145"/>
      <c r="B34" s="143"/>
      <c r="C34" s="38" t="s">
        <v>505</v>
      </c>
      <c r="D34" s="38" t="s">
        <v>506</v>
      </c>
      <c r="E34" s="38" t="s">
        <v>507</v>
      </c>
      <c r="F34" s="38" t="s">
        <v>414</v>
      </c>
      <c r="G34" s="140">
        <v>4</v>
      </c>
    </row>
    <row r="35" spans="1:7" ht="201.6" x14ac:dyDescent="0.3">
      <c r="A35" s="145"/>
      <c r="B35" s="143"/>
      <c r="C35" s="38" t="s">
        <v>508</v>
      </c>
      <c r="D35" s="38" t="s">
        <v>509</v>
      </c>
      <c r="E35" s="38" t="s">
        <v>510</v>
      </c>
      <c r="F35" s="38" t="s">
        <v>425</v>
      </c>
      <c r="G35" s="140">
        <v>5</v>
      </c>
    </row>
    <row r="36" spans="1:7" ht="187.2" x14ac:dyDescent="0.3">
      <c r="A36" s="145"/>
      <c r="B36" s="143"/>
      <c r="C36" s="38" t="s">
        <v>511</v>
      </c>
      <c r="D36" s="38" t="s">
        <v>512</v>
      </c>
      <c r="E36" s="38" t="s">
        <v>513</v>
      </c>
      <c r="F36" s="38" t="s">
        <v>402</v>
      </c>
      <c r="G36" s="140">
        <v>2</v>
      </c>
    </row>
    <row r="37" spans="1:7" ht="187.2" x14ac:dyDescent="0.3">
      <c r="A37" s="145"/>
      <c r="B37" s="143"/>
      <c r="C37" s="38" t="s">
        <v>514</v>
      </c>
      <c r="D37" s="38" t="s">
        <v>515</v>
      </c>
      <c r="E37" s="38" t="s">
        <v>516</v>
      </c>
      <c r="F37" s="38" t="s">
        <v>414</v>
      </c>
      <c r="G37" s="140">
        <v>2</v>
      </c>
    </row>
    <row r="38" spans="1:7" ht="201.6" x14ac:dyDescent="0.3">
      <c r="A38" s="145"/>
      <c r="B38" s="143"/>
      <c r="C38" s="38" t="s">
        <v>517</v>
      </c>
      <c r="D38" s="38" t="s">
        <v>518</v>
      </c>
      <c r="E38" s="38" t="s">
        <v>519</v>
      </c>
      <c r="F38" s="38" t="s">
        <v>483</v>
      </c>
      <c r="G38" s="140">
        <v>4</v>
      </c>
    </row>
    <row r="39" spans="1:7" ht="201.6" x14ac:dyDescent="0.3">
      <c r="A39" s="145"/>
      <c r="B39" s="143"/>
      <c r="C39" s="38" t="s">
        <v>520</v>
      </c>
      <c r="D39" s="38" t="s">
        <v>521</v>
      </c>
      <c r="E39" s="38" t="s">
        <v>522</v>
      </c>
      <c r="F39" s="38" t="s">
        <v>402</v>
      </c>
      <c r="G39" s="140">
        <v>4</v>
      </c>
    </row>
    <row r="40" spans="1:7" ht="158.4" x14ac:dyDescent="0.3">
      <c r="A40" s="145"/>
      <c r="B40" s="143" t="s">
        <v>148</v>
      </c>
      <c r="C40" s="38" t="s">
        <v>523</v>
      </c>
      <c r="D40" s="38" t="s">
        <v>524</v>
      </c>
      <c r="E40" s="38" t="s">
        <v>525</v>
      </c>
      <c r="F40" s="38" t="s">
        <v>457</v>
      </c>
      <c r="G40" s="140">
        <v>2</v>
      </c>
    </row>
    <row r="41" spans="1:7" ht="187.2" x14ac:dyDescent="0.3">
      <c r="A41" s="145"/>
      <c r="B41" s="143"/>
      <c r="C41" s="38" t="s">
        <v>526</v>
      </c>
      <c r="D41" s="38" t="s">
        <v>527</v>
      </c>
      <c r="E41" s="38" t="s">
        <v>528</v>
      </c>
      <c r="F41" s="38" t="s">
        <v>406</v>
      </c>
      <c r="G41" s="140">
        <v>1</v>
      </c>
    </row>
    <row r="42" spans="1:7" ht="172.8" x14ac:dyDescent="0.3">
      <c r="A42" s="145"/>
      <c r="B42" s="143"/>
      <c r="C42" s="38" t="s">
        <v>529</v>
      </c>
      <c r="D42" s="38" t="s">
        <v>530</v>
      </c>
      <c r="E42" s="38" t="s">
        <v>531</v>
      </c>
      <c r="F42" s="38" t="s">
        <v>483</v>
      </c>
      <c r="G42" s="140">
        <v>1</v>
      </c>
    </row>
    <row r="43" spans="1:7" ht="187.2" x14ac:dyDescent="0.3">
      <c r="A43" s="145"/>
      <c r="B43" s="143"/>
      <c r="C43" s="38" t="s">
        <v>532</v>
      </c>
      <c r="D43" s="38" t="s">
        <v>533</v>
      </c>
      <c r="E43" s="38" t="s">
        <v>534</v>
      </c>
      <c r="F43" s="38" t="s">
        <v>457</v>
      </c>
      <c r="G43" s="140">
        <v>4</v>
      </c>
    </row>
    <row r="44" spans="1:7" ht="172.8" x14ac:dyDescent="0.3">
      <c r="A44" s="145"/>
      <c r="B44" s="143"/>
      <c r="C44" s="38" t="s">
        <v>535</v>
      </c>
      <c r="D44" s="38" t="s">
        <v>536</v>
      </c>
      <c r="E44" s="38" t="s">
        <v>537</v>
      </c>
      <c r="F44" s="38" t="s">
        <v>421</v>
      </c>
      <c r="G44" s="140">
        <v>3</v>
      </c>
    </row>
    <row r="45" spans="1:7" ht="187.2" x14ac:dyDescent="0.3">
      <c r="A45" s="145"/>
      <c r="B45" s="143"/>
      <c r="C45" s="38" t="s">
        <v>538</v>
      </c>
      <c r="D45" s="38" t="s">
        <v>539</v>
      </c>
      <c r="E45" s="38" t="s">
        <v>540</v>
      </c>
      <c r="F45" s="38" t="s">
        <v>483</v>
      </c>
      <c r="G45" s="140">
        <v>1</v>
      </c>
    </row>
    <row r="46" spans="1:7" ht="201.6" x14ac:dyDescent="0.3">
      <c r="A46" s="145"/>
      <c r="B46" s="143"/>
      <c r="C46" s="38" t="s">
        <v>541</v>
      </c>
      <c r="D46" s="38" t="s">
        <v>542</v>
      </c>
      <c r="E46" s="38" t="s">
        <v>543</v>
      </c>
      <c r="F46" s="38" t="s">
        <v>421</v>
      </c>
      <c r="G46" s="140">
        <v>3</v>
      </c>
    </row>
    <row r="47" spans="1:7" ht="187.2" x14ac:dyDescent="0.3">
      <c r="A47" s="145"/>
      <c r="B47" s="143"/>
      <c r="C47" s="38" t="s">
        <v>544</v>
      </c>
      <c r="D47" s="38" t="s">
        <v>545</v>
      </c>
      <c r="E47" s="38" t="s">
        <v>546</v>
      </c>
      <c r="F47" s="38" t="s">
        <v>414</v>
      </c>
      <c r="G47" s="140">
        <v>4</v>
      </c>
    </row>
    <row r="48" spans="1:7" ht="201.6" x14ac:dyDescent="0.3">
      <c r="A48" s="145"/>
      <c r="B48" s="143"/>
      <c r="C48" s="38" t="s">
        <v>547</v>
      </c>
      <c r="D48" s="38" t="s">
        <v>548</v>
      </c>
      <c r="E48" s="38" t="s">
        <v>549</v>
      </c>
      <c r="F48" s="38" t="s">
        <v>457</v>
      </c>
      <c r="G48" s="140">
        <v>1</v>
      </c>
    </row>
    <row r="49" spans="1:7" ht="172.8" x14ac:dyDescent="0.3">
      <c r="A49" s="145"/>
      <c r="B49" s="143"/>
      <c r="C49" s="38" t="s">
        <v>550</v>
      </c>
      <c r="D49" s="38" t="s">
        <v>551</v>
      </c>
      <c r="E49" s="38" t="s">
        <v>552</v>
      </c>
      <c r="F49" s="38" t="s">
        <v>406</v>
      </c>
      <c r="G49" s="140">
        <v>3</v>
      </c>
    </row>
    <row r="50" spans="1:7" ht="187.2" x14ac:dyDescent="0.3">
      <c r="A50" s="145"/>
      <c r="B50" s="143" t="s">
        <v>180</v>
      </c>
      <c r="C50" s="38" t="s">
        <v>553</v>
      </c>
      <c r="D50" s="38" t="s">
        <v>554</v>
      </c>
      <c r="E50" s="38" t="s">
        <v>555</v>
      </c>
      <c r="F50" s="38" t="s">
        <v>402</v>
      </c>
      <c r="G50" s="140">
        <v>2</v>
      </c>
    </row>
    <row r="51" spans="1:7" ht="187.2" x14ac:dyDescent="0.3">
      <c r="A51" s="145"/>
      <c r="B51" s="143"/>
      <c r="C51" s="38" t="s">
        <v>556</v>
      </c>
      <c r="D51" s="38" t="s">
        <v>557</v>
      </c>
      <c r="E51" s="38" t="s">
        <v>558</v>
      </c>
      <c r="F51" s="38" t="s">
        <v>410</v>
      </c>
      <c r="G51" s="140">
        <v>2</v>
      </c>
    </row>
    <row r="52" spans="1:7" ht="187.2" x14ac:dyDescent="0.3">
      <c r="A52" s="145"/>
      <c r="B52" s="143"/>
      <c r="C52" s="38" t="s">
        <v>559</v>
      </c>
      <c r="D52" s="38" t="s">
        <v>560</v>
      </c>
      <c r="E52" s="38" t="s">
        <v>561</v>
      </c>
      <c r="F52" s="38" t="s">
        <v>425</v>
      </c>
      <c r="G52" s="140">
        <v>3</v>
      </c>
    </row>
    <row r="53" spans="1:7" ht="244.8" x14ac:dyDescent="0.3">
      <c r="A53" s="145"/>
      <c r="B53" s="143"/>
      <c r="C53" s="38" t="s">
        <v>562</v>
      </c>
      <c r="D53" s="38" t="s">
        <v>563</v>
      </c>
      <c r="E53" s="38" t="s">
        <v>564</v>
      </c>
      <c r="F53" s="38" t="s">
        <v>473</v>
      </c>
      <c r="G53" s="140">
        <v>3</v>
      </c>
    </row>
    <row r="54" spans="1:7" ht="230.4" x14ac:dyDescent="0.3">
      <c r="A54" s="146" t="s">
        <v>195</v>
      </c>
      <c r="B54" s="143" t="s">
        <v>197</v>
      </c>
      <c r="C54" s="38" t="s">
        <v>565</v>
      </c>
      <c r="D54" s="38" t="s">
        <v>566</v>
      </c>
      <c r="E54" s="38" t="s">
        <v>567</v>
      </c>
      <c r="F54" s="38" t="s">
        <v>406</v>
      </c>
      <c r="G54" s="140">
        <v>4</v>
      </c>
    </row>
    <row r="55" spans="1:7" ht="201.6" x14ac:dyDescent="0.3">
      <c r="A55" s="146"/>
      <c r="B55" s="143"/>
      <c r="C55" s="38" t="s">
        <v>568</v>
      </c>
      <c r="D55" s="38" t="s">
        <v>569</v>
      </c>
      <c r="E55" s="38" t="s">
        <v>570</v>
      </c>
      <c r="F55" s="38" t="s">
        <v>457</v>
      </c>
      <c r="G55" s="140">
        <v>2</v>
      </c>
    </row>
    <row r="56" spans="1:7" ht="216" x14ac:dyDescent="0.3">
      <c r="A56" s="146"/>
      <c r="B56" s="143"/>
      <c r="C56" s="38" t="s">
        <v>571</v>
      </c>
      <c r="D56" s="38" t="s">
        <v>572</v>
      </c>
      <c r="E56" s="38" t="s">
        <v>573</v>
      </c>
      <c r="F56" s="38" t="s">
        <v>410</v>
      </c>
      <c r="G56" s="140">
        <v>5</v>
      </c>
    </row>
    <row r="57" spans="1:7" ht="201.6" x14ac:dyDescent="0.3">
      <c r="A57" s="146"/>
      <c r="B57" s="143"/>
      <c r="C57" s="38" t="s">
        <v>574</v>
      </c>
      <c r="D57" s="38" t="s">
        <v>575</v>
      </c>
      <c r="E57" s="38" t="s">
        <v>576</v>
      </c>
      <c r="F57" s="38" t="s">
        <v>406</v>
      </c>
      <c r="G57" s="140">
        <v>3</v>
      </c>
    </row>
    <row r="58" spans="1:7" ht="273.60000000000002" x14ac:dyDescent="0.3">
      <c r="A58" s="146"/>
      <c r="B58" s="143"/>
      <c r="C58" s="38" t="s">
        <v>577</v>
      </c>
      <c r="D58" s="38" t="s">
        <v>578</v>
      </c>
      <c r="E58" s="38" t="s">
        <v>579</v>
      </c>
      <c r="F58" s="38" t="s">
        <v>457</v>
      </c>
      <c r="G58" s="140">
        <v>2</v>
      </c>
    </row>
    <row r="59" spans="1:7" ht="216" x14ac:dyDescent="0.3">
      <c r="A59" s="146"/>
      <c r="B59" s="143"/>
      <c r="C59" s="38" t="s">
        <v>580</v>
      </c>
      <c r="D59" s="38" t="s">
        <v>581</v>
      </c>
      <c r="E59" s="38" t="s">
        <v>582</v>
      </c>
      <c r="F59" s="38" t="s">
        <v>450</v>
      </c>
      <c r="G59" s="140">
        <v>4</v>
      </c>
    </row>
    <row r="60" spans="1:7" ht="273.60000000000002" x14ac:dyDescent="0.3">
      <c r="A60" s="146"/>
      <c r="B60" s="143" t="s">
        <v>217</v>
      </c>
      <c r="C60" s="38" t="s">
        <v>583</v>
      </c>
      <c r="D60" s="38" t="s">
        <v>584</v>
      </c>
      <c r="E60" s="38" t="s">
        <v>585</v>
      </c>
      <c r="F60" s="38" t="s">
        <v>450</v>
      </c>
      <c r="G60" s="140">
        <v>1</v>
      </c>
    </row>
    <row r="61" spans="1:7" ht="273.60000000000002" x14ac:dyDescent="0.3">
      <c r="A61" s="146"/>
      <c r="B61" s="143"/>
      <c r="C61" s="38" t="s">
        <v>586</v>
      </c>
      <c r="D61" s="38" t="s">
        <v>587</v>
      </c>
      <c r="E61" s="38" t="s">
        <v>588</v>
      </c>
      <c r="F61" s="38" t="s">
        <v>421</v>
      </c>
      <c r="G61" s="140">
        <v>4</v>
      </c>
    </row>
    <row r="62" spans="1:7" ht="244.8" x14ac:dyDescent="0.3">
      <c r="A62" s="146"/>
      <c r="B62" s="143" t="s">
        <v>225</v>
      </c>
      <c r="C62" s="38" t="s">
        <v>589</v>
      </c>
      <c r="D62" s="38" t="s">
        <v>590</v>
      </c>
      <c r="E62" s="38" t="s">
        <v>591</v>
      </c>
      <c r="F62" s="38" t="s">
        <v>406</v>
      </c>
      <c r="G62" s="140">
        <v>2</v>
      </c>
    </row>
    <row r="63" spans="1:7" ht="244.8" x14ac:dyDescent="0.3">
      <c r="A63" s="146"/>
      <c r="B63" s="143"/>
      <c r="C63" s="38" t="s">
        <v>592</v>
      </c>
      <c r="D63" s="38" t="s">
        <v>593</v>
      </c>
      <c r="E63" s="38" t="s">
        <v>594</v>
      </c>
      <c r="F63" s="38" t="s">
        <v>450</v>
      </c>
      <c r="G63" s="140">
        <v>1</v>
      </c>
    </row>
    <row r="64" spans="1:7" ht="230.4" x14ac:dyDescent="0.3">
      <c r="A64" s="146"/>
      <c r="B64" s="143"/>
      <c r="C64" s="38" t="s">
        <v>595</v>
      </c>
      <c r="D64" s="38" t="s">
        <v>596</v>
      </c>
      <c r="E64" s="38" t="s">
        <v>597</v>
      </c>
      <c r="F64" s="38" t="s">
        <v>457</v>
      </c>
      <c r="G64" s="140">
        <v>1</v>
      </c>
    </row>
    <row r="65" spans="1:7" ht="244.8" x14ac:dyDescent="0.3">
      <c r="A65" s="146"/>
      <c r="B65" s="143"/>
      <c r="C65" s="38" t="s">
        <v>598</v>
      </c>
      <c r="D65" s="38" t="s">
        <v>599</v>
      </c>
      <c r="E65" s="38" t="s">
        <v>600</v>
      </c>
      <c r="F65" s="38" t="s">
        <v>421</v>
      </c>
      <c r="G65" s="140">
        <v>1</v>
      </c>
    </row>
    <row r="66" spans="1:7" ht="288" x14ac:dyDescent="0.3">
      <c r="A66" s="146"/>
      <c r="B66" s="143" t="s">
        <v>239</v>
      </c>
      <c r="C66" s="38" t="s">
        <v>601</v>
      </c>
      <c r="D66" s="38" t="s">
        <v>602</v>
      </c>
      <c r="E66" s="38" t="s">
        <v>603</v>
      </c>
      <c r="F66" s="38" t="s">
        <v>457</v>
      </c>
      <c r="G66" s="140">
        <v>1</v>
      </c>
    </row>
    <row r="67" spans="1:7" ht="201.6" x14ac:dyDescent="0.3">
      <c r="A67" s="146"/>
      <c r="B67" s="143"/>
      <c r="C67" s="38" t="s">
        <v>604</v>
      </c>
      <c r="D67" s="38" t="s">
        <v>605</v>
      </c>
      <c r="E67" s="38" t="s">
        <v>606</v>
      </c>
      <c r="F67" s="38" t="s">
        <v>421</v>
      </c>
      <c r="G67" s="140">
        <v>5</v>
      </c>
    </row>
    <row r="68" spans="1:7" ht="302.39999999999998" x14ac:dyDescent="0.3">
      <c r="A68" s="146"/>
      <c r="B68" s="143"/>
      <c r="C68" s="38" t="s">
        <v>607</v>
      </c>
      <c r="D68" s="38" t="s">
        <v>608</v>
      </c>
      <c r="E68" s="38" t="s">
        <v>609</v>
      </c>
      <c r="F68" s="38" t="s">
        <v>406</v>
      </c>
      <c r="G68" s="140">
        <v>3</v>
      </c>
    </row>
    <row r="69" spans="1:7" ht="288" x14ac:dyDescent="0.3">
      <c r="A69" s="146"/>
      <c r="B69" s="143"/>
      <c r="C69" s="38" t="s">
        <v>610</v>
      </c>
      <c r="D69" s="38" t="s">
        <v>611</v>
      </c>
      <c r="E69" s="38" t="s">
        <v>612</v>
      </c>
      <c r="F69" s="38" t="s">
        <v>410</v>
      </c>
      <c r="G69" s="140">
        <v>1</v>
      </c>
    </row>
    <row r="70" spans="1:7" ht="316.8" x14ac:dyDescent="0.3">
      <c r="A70" s="146"/>
      <c r="B70" s="143"/>
      <c r="C70" s="38" t="s">
        <v>613</v>
      </c>
      <c r="D70" s="38" t="s">
        <v>614</v>
      </c>
      <c r="E70" s="38" t="s">
        <v>615</v>
      </c>
      <c r="F70" s="38" t="s">
        <v>402</v>
      </c>
      <c r="G70" s="140">
        <v>3</v>
      </c>
    </row>
    <row r="71" spans="1:7" ht="345.6" x14ac:dyDescent="0.3">
      <c r="A71" s="146"/>
      <c r="B71" s="143"/>
      <c r="C71" s="38" t="s">
        <v>616</v>
      </c>
      <c r="D71" s="38" t="s">
        <v>617</v>
      </c>
      <c r="E71" s="38" t="s">
        <v>618</v>
      </c>
      <c r="F71" s="38" t="s">
        <v>483</v>
      </c>
      <c r="G71" s="140">
        <v>2</v>
      </c>
    </row>
    <row r="72" spans="1:7" ht="302.39999999999998" x14ac:dyDescent="0.3">
      <c r="A72" s="146"/>
      <c r="B72" s="143" t="s">
        <v>259</v>
      </c>
      <c r="C72" s="38" t="s">
        <v>619</v>
      </c>
      <c r="D72" s="38" t="s">
        <v>620</v>
      </c>
      <c r="E72" s="38" t="s">
        <v>621</v>
      </c>
      <c r="F72" s="38" t="s">
        <v>410</v>
      </c>
      <c r="G72" s="140">
        <v>5</v>
      </c>
    </row>
    <row r="73" spans="1:7" ht="345.6" x14ac:dyDescent="0.3">
      <c r="A73" s="146"/>
      <c r="B73" s="143"/>
      <c r="C73" s="38" t="s">
        <v>622</v>
      </c>
      <c r="D73" s="38" t="s">
        <v>623</v>
      </c>
      <c r="E73" s="38" t="s">
        <v>624</v>
      </c>
      <c r="F73" s="38" t="s">
        <v>414</v>
      </c>
      <c r="G73" s="140">
        <v>5</v>
      </c>
    </row>
    <row r="74" spans="1:7" ht="331.2" x14ac:dyDescent="0.3">
      <c r="A74" s="146"/>
      <c r="B74" s="143"/>
      <c r="C74" s="38" t="s">
        <v>625</v>
      </c>
      <c r="D74" s="38" t="s">
        <v>626</v>
      </c>
      <c r="E74" s="38" t="s">
        <v>627</v>
      </c>
      <c r="F74" s="38" t="s">
        <v>457</v>
      </c>
      <c r="G74" s="140">
        <v>1</v>
      </c>
    </row>
    <row r="75" spans="1:7" ht="331.2" x14ac:dyDescent="0.3">
      <c r="A75" s="146"/>
      <c r="B75" s="143"/>
      <c r="C75" s="38" t="s">
        <v>628</v>
      </c>
      <c r="D75" s="38" t="s">
        <v>629</v>
      </c>
      <c r="E75" s="38" t="s">
        <v>630</v>
      </c>
      <c r="F75" s="38" t="s">
        <v>414</v>
      </c>
      <c r="G75" s="140">
        <v>1</v>
      </c>
    </row>
    <row r="76" spans="1:7" ht="360" x14ac:dyDescent="0.3">
      <c r="A76" s="147" t="s">
        <v>274</v>
      </c>
      <c r="B76" s="143" t="s">
        <v>276</v>
      </c>
      <c r="C76" s="38" t="s">
        <v>631</v>
      </c>
      <c r="D76" s="38" t="s">
        <v>632</v>
      </c>
      <c r="E76" s="38" t="s">
        <v>633</v>
      </c>
      <c r="F76" s="38" t="s">
        <v>410</v>
      </c>
      <c r="G76" s="140">
        <v>1</v>
      </c>
    </row>
    <row r="77" spans="1:7" ht="331.2" x14ac:dyDescent="0.3">
      <c r="A77" s="147"/>
      <c r="B77" s="143"/>
      <c r="C77" s="38" t="s">
        <v>634</v>
      </c>
      <c r="D77" s="38" t="s">
        <v>635</v>
      </c>
      <c r="E77" s="38" t="s">
        <v>636</v>
      </c>
      <c r="F77" s="38" t="s">
        <v>421</v>
      </c>
      <c r="G77" s="140">
        <v>3</v>
      </c>
    </row>
    <row r="78" spans="1:7" ht="345.6" x14ac:dyDescent="0.3">
      <c r="A78" s="147"/>
      <c r="B78" s="143"/>
      <c r="C78" s="38" t="s">
        <v>637</v>
      </c>
      <c r="D78" s="38" t="s">
        <v>638</v>
      </c>
      <c r="E78" s="38" t="s">
        <v>639</v>
      </c>
      <c r="F78" s="38" t="s">
        <v>483</v>
      </c>
      <c r="G78" s="140">
        <v>3</v>
      </c>
    </row>
    <row r="79" spans="1:7" ht="374.4" x14ac:dyDescent="0.3">
      <c r="A79" s="147"/>
      <c r="B79" s="143"/>
      <c r="C79" s="38" t="s">
        <v>640</v>
      </c>
      <c r="D79" s="38" t="s">
        <v>641</v>
      </c>
      <c r="E79" s="38" t="s">
        <v>642</v>
      </c>
      <c r="F79" s="38" t="s">
        <v>483</v>
      </c>
      <c r="G79" s="140">
        <v>2</v>
      </c>
    </row>
    <row r="80" spans="1:7" ht="72" x14ac:dyDescent="0.3">
      <c r="A80" s="147"/>
      <c r="B80" s="143"/>
      <c r="C80" s="38" t="s">
        <v>643</v>
      </c>
      <c r="D80" s="38"/>
      <c r="E80" s="38"/>
      <c r="F80" s="38" t="s">
        <v>473</v>
      </c>
      <c r="G80" s="140">
        <v>4</v>
      </c>
    </row>
    <row r="81" spans="1:7" ht="302.39999999999998" x14ac:dyDescent="0.3">
      <c r="A81" s="147"/>
      <c r="B81" s="143" t="s">
        <v>293</v>
      </c>
      <c r="C81" s="38" t="s">
        <v>644</v>
      </c>
      <c r="D81" s="38" t="s">
        <v>645</v>
      </c>
      <c r="E81" s="38" t="s">
        <v>646</v>
      </c>
      <c r="F81" s="38" t="s">
        <v>483</v>
      </c>
      <c r="G81" s="140">
        <v>2</v>
      </c>
    </row>
    <row r="82" spans="1:7" ht="360" x14ac:dyDescent="0.3">
      <c r="A82" s="147"/>
      <c r="B82" s="143"/>
      <c r="C82" s="38" t="s">
        <v>647</v>
      </c>
      <c r="D82" s="38" t="s">
        <v>648</v>
      </c>
      <c r="E82" s="38" t="s">
        <v>649</v>
      </c>
      <c r="F82" s="38" t="s">
        <v>402</v>
      </c>
      <c r="G82" s="140">
        <v>4</v>
      </c>
    </row>
    <row r="83" spans="1:7" ht="360" x14ac:dyDescent="0.3">
      <c r="A83" s="147"/>
      <c r="B83" s="143"/>
      <c r="C83" s="38" t="s">
        <v>650</v>
      </c>
      <c r="D83" s="38" t="s">
        <v>651</v>
      </c>
      <c r="E83" s="38" t="s">
        <v>652</v>
      </c>
      <c r="F83" s="38" t="s">
        <v>483</v>
      </c>
      <c r="G83" s="140">
        <v>5</v>
      </c>
    </row>
    <row r="84" spans="1:7" ht="374.4" x14ac:dyDescent="0.3">
      <c r="A84" s="147"/>
      <c r="B84" s="143"/>
      <c r="C84" s="38" t="s">
        <v>653</v>
      </c>
      <c r="D84" s="38" t="s">
        <v>654</v>
      </c>
      <c r="E84" s="38" t="s">
        <v>655</v>
      </c>
      <c r="F84" s="38" t="s">
        <v>410</v>
      </c>
      <c r="G84" s="140">
        <v>2</v>
      </c>
    </row>
    <row r="85" spans="1:7" ht="388.8" x14ac:dyDescent="0.3">
      <c r="A85" s="147"/>
      <c r="B85" s="143"/>
      <c r="C85" s="38" t="s">
        <v>656</v>
      </c>
      <c r="D85" s="38" t="s">
        <v>657</v>
      </c>
      <c r="E85" s="38" t="s">
        <v>658</v>
      </c>
      <c r="F85" s="38" t="s">
        <v>473</v>
      </c>
      <c r="G85" s="140">
        <v>3</v>
      </c>
    </row>
    <row r="86" spans="1:7" ht="388.8" x14ac:dyDescent="0.3">
      <c r="A86" s="147"/>
      <c r="B86" s="143"/>
      <c r="C86" s="38" t="s">
        <v>659</v>
      </c>
      <c r="D86" s="38" t="s">
        <v>660</v>
      </c>
      <c r="E86" s="38" t="s">
        <v>661</v>
      </c>
      <c r="F86" s="38" t="s">
        <v>410</v>
      </c>
      <c r="G86" s="140">
        <v>2</v>
      </c>
    </row>
    <row r="87" spans="1:7" ht="360" x14ac:dyDescent="0.3">
      <c r="A87" s="148" t="s">
        <v>314</v>
      </c>
      <c r="B87" s="143" t="s">
        <v>316</v>
      </c>
      <c r="C87" s="38" t="s">
        <v>662</v>
      </c>
      <c r="D87" s="38" t="s">
        <v>663</v>
      </c>
      <c r="E87" s="38" t="s">
        <v>664</v>
      </c>
      <c r="F87" s="38" t="s">
        <v>410</v>
      </c>
      <c r="G87" s="140">
        <v>5</v>
      </c>
    </row>
    <row r="88" spans="1:7" ht="316.8" x14ac:dyDescent="0.3">
      <c r="A88" s="148"/>
      <c r="B88" s="143"/>
      <c r="C88" s="38" t="s">
        <v>665</v>
      </c>
      <c r="D88" s="38" t="s">
        <v>666</v>
      </c>
      <c r="E88" s="38" t="s">
        <v>667</v>
      </c>
      <c r="F88" s="38" t="s">
        <v>425</v>
      </c>
      <c r="G88" s="140">
        <v>4</v>
      </c>
    </row>
    <row r="89" spans="1:7" ht="345.6" x14ac:dyDescent="0.3">
      <c r="A89" s="148"/>
      <c r="B89" s="143"/>
      <c r="C89" s="38" t="s">
        <v>668</v>
      </c>
      <c r="D89" s="38" t="s">
        <v>669</v>
      </c>
      <c r="E89" s="38" t="s">
        <v>670</v>
      </c>
      <c r="F89" s="38" t="s">
        <v>473</v>
      </c>
      <c r="G89" s="140">
        <v>5</v>
      </c>
    </row>
    <row r="90" spans="1:7" ht="316.8" x14ac:dyDescent="0.3">
      <c r="A90" s="148"/>
      <c r="B90" s="143"/>
      <c r="C90" s="38" t="s">
        <v>671</v>
      </c>
      <c r="D90" s="38" t="s">
        <v>672</v>
      </c>
      <c r="E90" s="38" t="s">
        <v>673</v>
      </c>
      <c r="F90" s="38" t="s">
        <v>410</v>
      </c>
      <c r="G90" s="140">
        <v>5</v>
      </c>
    </row>
    <row r="91" spans="1:7" ht="388.8" x14ac:dyDescent="0.3">
      <c r="A91" s="148"/>
      <c r="B91" s="143"/>
      <c r="C91" s="38" t="s">
        <v>674</v>
      </c>
      <c r="D91" s="38" t="s">
        <v>675</v>
      </c>
      <c r="E91" s="38" t="s">
        <v>676</v>
      </c>
      <c r="F91" s="38" t="s">
        <v>425</v>
      </c>
      <c r="G91" s="140">
        <v>3</v>
      </c>
    </row>
    <row r="92" spans="1:7" ht="273.60000000000002" x14ac:dyDescent="0.3">
      <c r="A92" s="148"/>
      <c r="B92" s="143" t="s">
        <v>333</v>
      </c>
      <c r="C92" s="38" t="s">
        <v>677</v>
      </c>
      <c r="D92" s="38" t="s">
        <v>678</v>
      </c>
      <c r="E92" s="38" t="s">
        <v>679</v>
      </c>
      <c r="F92" s="38" t="s">
        <v>425</v>
      </c>
      <c r="G92" s="140">
        <v>1</v>
      </c>
    </row>
    <row r="93" spans="1:7" ht="288" x14ac:dyDescent="0.3">
      <c r="A93" s="148"/>
      <c r="B93" s="143"/>
      <c r="C93" s="38" t="s">
        <v>680</v>
      </c>
      <c r="D93" s="38" t="s">
        <v>681</v>
      </c>
      <c r="E93" s="38" t="s">
        <v>682</v>
      </c>
      <c r="F93" s="38" t="s">
        <v>473</v>
      </c>
      <c r="G93" s="140">
        <v>1</v>
      </c>
    </row>
    <row r="94" spans="1:7" ht="288" x14ac:dyDescent="0.3">
      <c r="A94" s="148"/>
      <c r="B94" s="143"/>
      <c r="C94" s="38" t="s">
        <v>683</v>
      </c>
      <c r="D94" s="38" t="s">
        <v>684</v>
      </c>
      <c r="E94" s="38" t="s">
        <v>685</v>
      </c>
      <c r="F94" s="38" t="s">
        <v>414</v>
      </c>
      <c r="G94" s="140">
        <v>4</v>
      </c>
    </row>
    <row r="95" spans="1:7" ht="259.2" x14ac:dyDescent="0.3">
      <c r="A95" s="148"/>
      <c r="B95" s="143"/>
      <c r="C95" s="38" t="s">
        <v>686</v>
      </c>
      <c r="D95" s="38" t="s">
        <v>687</v>
      </c>
      <c r="E95" s="38" t="s">
        <v>688</v>
      </c>
      <c r="F95" s="38" t="s">
        <v>421</v>
      </c>
      <c r="G95" s="140">
        <v>1</v>
      </c>
    </row>
    <row r="96" spans="1:7" ht="273.60000000000002" x14ac:dyDescent="0.3">
      <c r="A96" s="148"/>
      <c r="B96" s="143" t="s">
        <v>347</v>
      </c>
      <c r="C96" s="38" t="s">
        <v>689</v>
      </c>
      <c r="D96" s="38" t="s">
        <v>690</v>
      </c>
      <c r="E96" s="38" t="s">
        <v>691</v>
      </c>
      <c r="F96" s="38" t="s">
        <v>402</v>
      </c>
      <c r="G96" s="140">
        <v>2</v>
      </c>
    </row>
    <row r="97" spans="1:7" ht="302.39999999999998" x14ac:dyDescent="0.3">
      <c r="A97" s="148"/>
      <c r="B97" s="143"/>
      <c r="C97" s="38" t="s">
        <v>692</v>
      </c>
      <c r="D97" s="38" t="s">
        <v>693</v>
      </c>
      <c r="E97" s="38" t="s">
        <v>694</v>
      </c>
      <c r="F97" s="38" t="s">
        <v>421</v>
      </c>
      <c r="G97" s="140">
        <v>5</v>
      </c>
    </row>
    <row r="98" spans="1:7" ht="302.39999999999998" x14ac:dyDescent="0.3">
      <c r="A98" s="148"/>
      <c r="B98" s="143" t="s">
        <v>355</v>
      </c>
      <c r="C98" s="38" t="s">
        <v>695</v>
      </c>
      <c r="D98" s="38" t="s">
        <v>696</v>
      </c>
      <c r="E98" s="38" t="s">
        <v>697</v>
      </c>
      <c r="F98" s="38" t="s">
        <v>483</v>
      </c>
      <c r="G98" s="140">
        <v>4</v>
      </c>
    </row>
    <row r="99" spans="1:7" ht="345.6" x14ac:dyDescent="0.3">
      <c r="A99" s="148"/>
      <c r="B99" s="143"/>
      <c r="C99" s="38" t="s">
        <v>698</v>
      </c>
      <c r="D99" s="38" t="s">
        <v>699</v>
      </c>
      <c r="E99" s="38" t="s">
        <v>700</v>
      </c>
      <c r="F99" s="38" t="s">
        <v>402</v>
      </c>
      <c r="G99" s="140">
        <v>2</v>
      </c>
    </row>
    <row r="100" spans="1:7" ht="403.2" x14ac:dyDescent="0.3">
      <c r="A100" s="149" t="s">
        <v>364</v>
      </c>
      <c r="B100" s="143" t="s">
        <v>366</v>
      </c>
      <c r="C100" s="38" t="s">
        <v>701</v>
      </c>
      <c r="D100" s="38" t="s">
        <v>702</v>
      </c>
      <c r="E100" s="38" t="s">
        <v>703</v>
      </c>
      <c r="F100" s="38" t="s">
        <v>483</v>
      </c>
      <c r="G100" s="140">
        <v>3</v>
      </c>
    </row>
    <row r="101" spans="1:7" ht="388.8" x14ac:dyDescent="0.3">
      <c r="A101" s="149"/>
      <c r="B101" s="143"/>
      <c r="C101" s="38" t="s">
        <v>704</v>
      </c>
      <c r="D101" s="38" t="s">
        <v>705</v>
      </c>
      <c r="E101" s="38" t="s">
        <v>703</v>
      </c>
      <c r="F101" s="38" t="s">
        <v>410</v>
      </c>
      <c r="G101" s="140">
        <v>5</v>
      </c>
    </row>
    <row r="102" spans="1:7" ht="409.6" x14ac:dyDescent="0.3">
      <c r="A102" s="149"/>
      <c r="B102" s="143"/>
      <c r="C102" s="38" t="s">
        <v>706</v>
      </c>
      <c r="D102" s="38" t="s">
        <v>707</v>
      </c>
      <c r="E102" s="38" t="s">
        <v>708</v>
      </c>
      <c r="F102" s="38" t="s">
        <v>457</v>
      </c>
      <c r="G102" s="140">
        <v>3</v>
      </c>
    </row>
    <row r="103" spans="1:7" ht="403.2" x14ac:dyDescent="0.3">
      <c r="A103" s="149"/>
      <c r="B103" s="143"/>
      <c r="C103" s="38" t="s">
        <v>709</v>
      </c>
      <c r="D103" s="38" t="s">
        <v>710</v>
      </c>
      <c r="E103" s="38" t="s">
        <v>711</v>
      </c>
      <c r="F103" s="38" t="s">
        <v>473</v>
      </c>
      <c r="G103" s="140">
        <v>3</v>
      </c>
    </row>
    <row r="104" spans="1:7" ht="403.2" x14ac:dyDescent="0.3">
      <c r="A104" s="149"/>
      <c r="B104" s="143"/>
      <c r="C104" s="38" t="s">
        <v>712</v>
      </c>
      <c r="D104" s="38" t="s">
        <v>702</v>
      </c>
      <c r="E104" s="38" t="s">
        <v>713</v>
      </c>
      <c r="F104" s="38" t="s">
        <v>402</v>
      </c>
      <c r="G104" s="140">
        <v>1</v>
      </c>
    </row>
    <row r="105" spans="1:7" ht="388.8" x14ac:dyDescent="0.3">
      <c r="A105" s="149"/>
      <c r="B105" s="143"/>
      <c r="C105" s="38" t="s">
        <v>714</v>
      </c>
      <c r="D105" s="38" t="s">
        <v>705</v>
      </c>
      <c r="E105" s="38" t="s">
        <v>715</v>
      </c>
      <c r="F105" s="38" t="s">
        <v>402</v>
      </c>
      <c r="G105" s="140">
        <v>4</v>
      </c>
    </row>
    <row r="106" spans="1:7" ht="409.6" x14ac:dyDescent="0.3">
      <c r="A106" s="149"/>
      <c r="B106" s="143" t="s">
        <v>386</v>
      </c>
      <c r="C106" s="38" t="s">
        <v>716</v>
      </c>
      <c r="D106" s="38" t="s">
        <v>707</v>
      </c>
      <c r="E106" s="38" t="s">
        <v>717</v>
      </c>
      <c r="F106" s="38" t="s">
        <v>410</v>
      </c>
      <c r="G106" s="140">
        <v>4</v>
      </c>
    </row>
    <row r="107" spans="1:7" ht="403.2" x14ac:dyDescent="0.3">
      <c r="A107" s="149"/>
      <c r="B107" s="143"/>
      <c r="C107" s="38" t="s">
        <v>718</v>
      </c>
      <c r="D107" s="38" t="s">
        <v>710</v>
      </c>
      <c r="E107" s="38" t="s">
        <v>719</v>
      </c>
      <c r="F107" s="38" t="s">
        <v>414</v>
      </c>
      <c r="G107" s="140">
        <v>1</v>
      </c>
    </row>
    <row r="108" spans="1:7" ht="172.8" x14ac:dyDescent="0.3">
      <c r="A108" s="149"/>
      <c r="B108" s="143"/>
      <c r="C108" s="38"/>
      <c r="D108" s="38"/>
      <c r="E108" s="38" t="s">
        <v>720</v>
      </c>
      <c r="F108" s="38" t="s">
        <v>425</v>
      </c>
      <c r="G108" s="140">
        <v>3</v>
      </c>
    </row>
  </sheetData>
  <mergeCells count="28">
    <mergeCell ref="B100:B105"/>
    <mergeCell ref="B106:B108"/>
    <mergeCell ref="A2:A32"/>
    <mergeCell ref="A33:A53"/>
    <mergeCell ref="A54:A75"/>
    <mergeCell ref="A76:A86"/>
    <mergeCell ref="A87:A99"/>
    <mergeCell ref="A100:A108"/>
    <mergeCell ref="B81:B86"/>
    <mergeCell ref="B87:B91"/>
    <mergeCell ref="B92:B95"/>
    <mergeCell ref="B96:B97"/>
    <mergeCell ref="B98:B99"/>
    <mergeCell ref="B60:B61"/>
    <mergeCell ref="B62:B65"/>
    <mergeCell ref="B66:B71"/>
    <mergeCell ref="B72:B75"/>
    <mergeCell ref="B76:B80"/>
    <mergeCell ref="B23:B32"/>
    <mergeCell ref="B33:B39"/>
    <mergeCell ref="B40:B49"/>
    <mergeCell ref="B50:B53"/>
    <mergeCell ref="B54:B59"/>
    <mergeCell ref="B2:B6"/>
    <mergeCell ref="B7:B13"/>
    <mergeCell ref="B14:B17"/>
    <mergeCell ref="B18:B19"/>
    <mergeCell ref="B20:B22"/>
  </mergeCells>
  <dataValidations count="1">
    <dataValidation type="list" allowBlank="1" showInputMessage="1" showErrorMessage="1" sqref="G2:G108" xr:uid="{FC4698AC-330A-4CCD-8ACE-C8A19C9AC180}">
      <formula1>"1,2,3,4,5"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55DFA-41F6-4EA3-936B-AD9504787262}">
  <dimension ref="A1:K7"/>
  <sheetViews>
    <sheetView showGridLines="0" zoomScale="69" zoomScaleNormal="69" workbookViewId="0">
      <selection activeCell="C2" sqref="C2:C7"/>
    </sheetView>
  </sheetViews>
  <sheetFormatPr defaultColWidth="71.109375" defaultRowHeight="14.4" x14ac:dyDescent="0.3"/>
  <cols>
    <col min="1" max="1" width="1.5546875" style="47" customWidth="1"/>
    <col min="2" max="2" width="71.109375" style="36"/>
    <col min="3" max="3" width="24.88671875" style="35" customWidth="1"/>
    <col min="4" max="8" width="9.109375" style="35" customWidth="1"/>
    <col min="9" max="9" width="6.88671875" style="35" hidden="1" customWidth="1"/>
    <col min="10" max="10" width="6.21875" style="35" hidden="1" customWidth="1"/>
    <col min="11" max="11" width="0" style="35" hidden="1" customWidth="1"/>
    <col min="12" max="12" width="23.77734375" style="35" customWidth="1"/>
    <col min="13" max="16384" width="71.109375" style="35"/>
  </cols>
  <sheetData>
    <row r="1" spans="1:11" ht="25.8" x14ac:dyDescent="0.3">
      <c r="B1" s="37" t="s">
        <v>721</v>
      </c>
      <c r="C1" s="150" t="s">
        <v>722</v>
      </c>
      <c r="D1" s="150"/>
      <c r="E1" s="150"/>
      <c r="F1" s="150"/>
      <c r="G1" s="150"/>
      <c r="H1" s="150"/>
      <c r="I1" s="45" t="s">
        <v>723</v>
      </c>
      <c r="J1" s="45" t="s">
        <v>724</v>
      </c>
      <c r="K1" s="45"/>
    </row>
    <row r="2" spans="1:11" ht="64.8" customHeight="1" x14ac:dyDescent="0.3">
      <c r="A2" s="47" t="str">
        <f>LEFT(B2,SEARCH(":",B2,1)-1)</f>
        <v>GOVERN (GV)</v>
      </c>
      <c r="B2" s="64" t="s">
        <v>747</v>
      </c>
      <c r="C2" s="51">
        <f ca="1">AVERAGE(INDIRECT(K2))</f>
        <v>2.903225806451613</v>
      </c>
      <c r="D2" s="53">
        <f ca="1">IF(C2&gt;1,1,C2)</f>
        <v>1</v>
      </c>
      <c r="E2" s="54">
        <f ca="1">IF(C2&gt;2,1,C2-D2)</f>
        <v>1</v>
      </c>
      <c r="F2" s="54">
        <f ca="1">IF(C2&gt;3,1,C2-D2-E2)</f>
        <v>0.90322580645161299</v>
      </c>
      <c r="G2" s="54">
        <f ca="1">IF(C2&gt;4,1,C2-D2-E2-F2)</f>
        <v>0</v>
      </c>
      <c r="H2" s="55">
        <f ca="1">IF(C2&gt;5,1,C2-D2-E2-F2-G2)</f>
        <v>0</v>
      </c>
      <c r="I2" s="45">
        <f>MATCH(B2,Assessment!$A:$A,0)</f>
        <v>2</v>
      </c>
      <c r="J2" s="45">
        <f>I3-1</f>
        <v>32</v>
      </c>
      <c r="K2" s="45" t="str">
        <f>"'Assessment'!" &amp; ADDRESS(I2,7) &amp;":" &amp; ADDRESS(J2,7)</f>
        <v>'Assessment'!$G$2:$G$32</v>
      </c>
    </row>
    <row r="3" spans="1:11" ht="64.8" customHeight="1" x14ac:dyDescent="0.3">
      <c r="A3" s="47" t="str">
        <f t="shared" ref="A3:A7" si="0">LEFT(B3,SEARCH(":",B3,1)-1)</f>
        <v>IDENTIFY (ID)</v>
      </c>
      <c r="B3" s="67" t="s">
        <v>753</v>
      </c>
      <c r="C3" s="51">
        <f t="shared" ref="C3:C7" ca="1" si="1">AVERAGE(INDIRECT(K3))</f>
        <v>2.7619047619047619</v>
      </c>
      <c r="D3" s="70">
        <f t="shared" ref="D3:D7" ca="1" si="2">IF(C3&gt;1,1,C3)</f>
        <v>1</v>
      </c>
      <c r="E3" s="71">
        <f t="shared" ref="E3:E7" ca="1" si="3">IF(C3&gt;2,1,C3-D3)</f>
        <v>1</v>
      </c>
      <c r="F3" s="71">
        <f t="shared" ref="F3:F7" ca="1" si="4">IF(C3&gt;3,1,C3-D3-E3)</f>
        <v>0.76190476190476186</v>
      </c>
      <c r="G3" s="71">
        <f t="shared" ref="G3:G7" ca="1" si="5">IF(C3&gt;4,1,C3-D3-E3-F3)</f>
        <v>0</v>
      </c>
      <c r="H3" s="72">
        <f t="shared" ref="H3:H7" ca="1" si="6">IF(C3&gt;5,1,C3-D3-E3-F3-G3)</f>
        <v>0</v>
      </c>
      <c r="I3" s="45">
        <f>MATCH(B3,Assessment!$A:$A,0)</f>
        <v>33</v>
      </c>
      <c r="J3" s="45">
        <f>I4-1</f>
        <v>53</v>
      </c>
      <c r="K3" s="45" t="str">
        <f t="shared" ref="K3:K7" si="7">"'Assessment'!" &amp; ADDRESS(I3,7) &amp;":" &amp; ADDRESS(J3,7)</f>
        <v>'Assessment'!$G$33:$G$53</v>
      </c>
    </row>
    <row r="4" spans="1:11" ht="64.8" customHeight="1" x14ac:dyDescent="0.3">
      <c r="A4" s="47" t="str">
        <f t="shared" si="0"/>
        <v>PROTECT (PR)</v>
      </c>
      <c r="B4" s="68" t="s">
        <v>754</v>
      </c>
      <c r="C4" s="51">
        <f t="shared" ca="1" si="1"/>
        <v>2.5909090909090908</v>
      </c>
      <c r="D4" s="73">
        <f t="shared" ca="1" si="2"/>
        <v>1</v>
      </c>
      <c r="E4" s="74">
        <f t="shared" ca="1" si="3"/>
        <v>1</v>
      </c>
      <c r="F4" s="74">
        <f t="shared" ca="1" si="4"/>
        <v>0.59090909090909083</v>
      </c>
      <c r="G4" s="74">
        <f t="shared" ca="1" si="5"/>
        <v>0</v>
      </c>
      <c r="H4" s="75">
        <f t="shared" ca="1" si="6"/>
        <v>0</v>
      </c>
      <c r="I4" s="45">
        <f>MATCH(B4,Assessment!$A:$A,0)</f>
        <v>54</v>
      </c>
      <c r="J4" s="45">
        <f>I5-1</f>
        <v>75</v>
      </c>
      <c r="K4" s="45" t="str">
        <f t="shared" si="7"/>
        <v>'Assessment'!$G$54:$G$75</v>
      </c>
    </row>
    <row r="5" spans="1:11" ht="64.8" customHeight="1" x14ac:dyDescent="0.3">
      <c r="A5" s="47" t="str">
        <f t="shared" si="0"/>
        <v>DETECT (DE)</v>
      </c>
      <c r="B5" s="65" t="s">
        <v>748</v>
      </c>
      <c r="C5" s="51">
        <f ca="1">AVERAGE(INDIRECT(K5))</f>
        <v>2.8181818181818183</v>
      </c>
      <c r="D5" s="76">
        <f t="shared" ca="1" si="2"/>
        <v>1</v>
      </c>
      <c r="E5" s="77">
        <f t="shared" ca="1" si="3"/>
        <v>1</v>
      </c>
      <c r="F5" s="77">
        <f t="shared" ca="1" si="4"/>
        <v>0.81818181818181834</v>
      </c>
      <c r="G5" s="77">
        <f t="shared" ca="1" si="5"/>
        <v>0</v>
      </c>
      <c r="H5" s="78">
        <f t="shared" ca="1" si="6"/>
        <v>0</v>
      </c>
      <c r="I5" s="45">
        <f>MATCH(B5,Assessment!$A:$A,0)</f>
        <v>76</v>
      </c>
      <c r="J5" s="45">
        <f>I6-1</f>
        <v>86</v>
      </c>
      <c r="K5" s="45" t="str">
        <f t="shared" si="7"/>
        <v>'Assessment'!$G$76:$G$86</v>
      </c>
    </row>
    <row r="6" spans="1:11" ht="64.8" customHeight="1" x14ac:dyDescent="0.3">
      <c r="A6" s="47" t="str">
        <f t="shared" si="0"/>
        <v>RESPOND (RS)</v>
      </c>
      <c r="B6" s="69" t="s">
        <v>755</v>
      </c>
      <c r="C6" s="51">
        <f t="shared" ca="1" si="1"/>
        <v>3.2307692307692308</v>
      </c>
      <c r="D6" s="79">
        <f t="shared" ca="1" si="2"/>
        <v>1</v>
      </c>
      <c r="E6" s="80">
        <f t="shared" ca="1" si="3"/>
        <v>1</v>
      </c>
      <c r="F6" s="80">
        <f t="shared" ca="1" si="4"/>
        <v>1</v>
      </c>
      <c r="G6" s="80">
        <f t="shared" ca="1" si="5"/>
        <v>0.23076923076923084</v>
      </c>
      <c r="H6" s="81">
        <f t="shared" ca="1" si="6"/>
        <v>0</v>
      </c>
      <c r="I6" s="45">
        <f>MATCH(B6,Assessment!$A:$A,0)</f>
        <v>87</v>
      </c>
      <c r="J6" s="45">
        <f>I7-1</f>
        <v>99</v>
      </c>
      <c r="K6" s="45" t="str">
        <f t="shared" si="7"/>
        <v>'Assessment'!$G$87:$G$99</v>
      </c>
    </row>
    <row r="7" spans="1:11" ht="64.8" customHeight="1" x14ac:dyDescent="0.3">
      <c r="A7" s="47" t="str">
        <f t="shared" si="0"/>
        <v>RECOVER (RC)</v>
      </c>
      <c r="B7" s="66" t="s">
        <v>749</v>
      </c>
      <c r="C7" s="51">
        <f t="shared" ca="1" si="1"/>
        <v>3</v>
      </c>
      <c r="D7" s="82">
        <f t="shared" ca="1" si="2"/>
        <v>1</v>
      </c>
      <c r="E7" s="83">
        <f t="shared" ca="1" si="3"/>
        <v>1</v>
      </c>
      <c r="F7" s="83">
        <f t="shared" ca="1" si="4"/>
        <v>1</v>
      </c>
      <c r="G7" s="83">
        <f t="shared" ca="1" si="5"/>
        <v>0</v>
      </c>
      <c r="H7" s="84">
        <f t="shared" ca="1" si="6"/>
        <v>0</v>
      </c>
      <c r="I7" s="45">
        <f>MATCH(B7,Assessment!$A:$A,0)</f>
        <v>100</v>
      </c>
      <c r="J7" s="46">
        <v>108</v>
      </c>
      <c r="K7" s="45" t="str">
        <f t="shared" si="7"/>
        <v>'Assessment'!$G$100:$G$108</v>
      </c>
    </row>
  </sheetData>
  <mergeCells count="1">
    <mergeCell ref="C1:H1"/>
  </mergeCell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iconSet" priority="6" id="{273F27BC-0636-4B75-8D26-170E8738B1DD}">
            <x14:iconSet iconSet="3Stars" showValue="0">
              <x14:cfvo type="percent">
                <xm:f>0</xm:f>
              </x14:cfvo>
              <x14:cfvo type="num">
                <xm:f>0.3</xm:f>
              </x14:cfvo>
              <x14:cfvo type="num">
                <xm:f>0.75</xm:f>
              </x14:cfvo>
            </x14:iconSet>
          </x14:cfRule>
          <xm:sqref>D2:H2</xm:sqref>
        </x14:conditionalFormatting>
        <x14:conditionalFormatting xmlns:xm="http://schemas.microsoft.com/office/excel/2006/main">
          <x14:cfRule type="iconSet" priority="5" id="{2B7B418E-D13C-43E2-A277-78B96A9AB636}">
            <x14:iconSet iconSet="3Stars" showValue="0">
              <x14:cfvo type="percent">
                <xm:f>0</xm:f>
              </x14:cfvo>
              <x14:cfvo type="num">
                <xm:f>0.3</xm:f>
              </x14:cfvo>
              <x14:cfvo type="num">
                <xm:f>0.75</xm:f>
              </x14:cfvo>
            </x14:iconSet>
          </x14:cfRule>
          <xm:sqref>D3:H3</xm:sqref>
        </x14:conditionalFormatting>
        <x14:conditionalFormatting xmlns:xm="http://schemas.microsoft.com/office/excel/2006/main">
          <x14:cfRule type="iconSet" priority="4" id="{58C29930-5DB5-4E5B-9987-860F9073DBC8}">
            <x14:iconSet iconSet="3Stars" showValue="0">
              <x14:cfvo type="percent">
                <xm:f>0</xm:f>
              </x14:cfvo>
              <x14:cfvo type="num">
                <xm:f>0.3</xm:f>
              </x14:cfvo>
              <x14:cfvo type="num">
                <xm:f>0.75</xm:f>
              </x14:cfvo>
            </x14:iconSet>
          </x14:cfRule>
          <xm:sqref>D4:H4</xm:sqref>
        </x14:conditionalFormatting>
        <x14:conditionalFormatting xmlns:xm="http://schemas.microsoft.com/office/excel/2006/main">
          <x14:cfRule type="iconSet" priority="3" id="{9B8F9D3F-8040-4030-856B-A914E13C4113}">
            <x14:iconSet iconSet="3Stars" showValue="0">
              <x14:cfvo type="percent">
                <xm:f>0</xm:f>
              </x14:cfvo>
              <x14:cfvo type="num">
                <xm:f>0.3</xm:f>
              </x14:cfvo>
              <x14:cfvo type="num">
                <xm:f>0.75</xm:f>
              </x14:cfvo>
            </x14:iconSet>
          </x14:cfRule>
          <xm:sqref>D5:H5</xm:sqref>
        </x14:conditionalFormatting>
        <x14:conditionalFormatting xmlns:xm="http://schemas.microsoft.com/office/excel/2006/main">
          <x14:cfRule type="iconSet" priority="2" id="{F0210524-084D-4969-BF36-C55DAC2D0BE2}">
            <x14:iconSet iconSet="3Stars" showValue="0">
              <x14:cfvo type="percent">
                <xm:f>0</xm:f>
              </x14:cfvo>
              <x14:cfvo type="num">
                <xm:f>0.3</xm:f>
              </x14:cfvo>
              <x14:cfvo type="num">
                <xm:f>0.75</xm:f>
              </x14:cfvo>
            </x14:iconSet>
          </x14:cfRule>
          <xm:sqref>D6:H6</xm:sqref>
        </x14:conditionalFormatting>
        <x14:conditionalFormatting xmlns:xm="http://schemas.microsoft.com/office/excel/2006/main">
          <x14:cfRule type="iconSet" priority="1" id="{9B56A0A0-242C-4ED5-9014-3294789FB3F4}">
            <x14:iconSet iconSet="3Stars" showValue="0">
              <x14:cfvo type="percent">
                <xm:f>0</xm:f>
              </x14:cfvo>
              <x14:cfvo type="num">
                <xm:f>0.3</xm:f>
              </x14:cfvo>
              <x14:cfvo type="num">
                <xm:f>0.75</xm:f>
              </x14:cfvo>
            </x14:iconSet>
          </x14:cfRule>
          <xm:sqref>D7:H7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08419-45CD-424C-BFF1-3C6B6E9AEF36}">
  <dimension ref="A1:L24"/>
  <sheetViews>
    <sheetView showGridLines="0" zoomScale="55" zoomScaleNormal="55" workbookViewId="0">
      <selection activeCell="O16" sqref="O16"/>
    </sheetView>
  </sheetViews>
  <sheetFormatPr defaultColWidth="71.109375" defaultRowHeight="21" x14ac:dyDescent="0.3"/>
  <cols>
    <col min="1" max="1" width="1.5546875" style="47" customWidth="1"/>
    <col min="2" max="2" width="71.109375" style="36"/>
    <col min="3" max="3" width="71.109375" style="50"/>
    <col min="4" max="9" width="11.5546875" style="35" customWidth="1"/>
    <col min="10" max="12" width="0" style="35" hidden="1" customWidth="1"/>
    <col min="13" max="13" width="71.109375" style="35"/>
    <col min="14" max="14" width="33.77734375" style="35" customWidth="1"/>
    <col min="15" max="16384" width="71.109375" style="35"/>
  </cols>
  <sheetData>
    <row r="1" spans="1:12" ht="26.4" thickBot="1" x14ac:dyDescent="0.35">
      <c r="B1" s="40" t="s">
        <v>721</v>
      </c>
      <c r="C1" s="121" t="s">
        <v>11</v>
      </c>
      <c r="D1" s="156" t="s">
        <v>722</v>
      </c>
      <c r="E1" s="156"/>
      <c r="F1" s="156"/>
      <c r="G1" s="156"/>
      <c r="H1" s="156"/>
      <c r="I1" s="156"/>
      <c r="J1" s="45" t="s">
        <v>723</v>
      </c>
      <c r="K1" s="45" t="s">
        <v>724</v>
      </c>
      <c r="L1" s="45"/>
    </row>
    <row r="2" spans="1:12" ht="97.8" customHeight="1" x14ac:dyDescent="0.3">
      <c r="A2" s="48" t="str">
        <f>LEFT(C2,SEARCH(":",C2,1)-1)</f>
        <v>Organizational Context (GV.OC)</v>
      </c>
      <c r="B2" s="157" t="s">
        <v>750</v>
      </c>
      <c r="C2" s="87" t="s">
        <v>726</v>
      </c>
      <c r="D2" s="88">
        <f ca="1">AVERAGE(INDIRECT(L2))</f>
        <v>2.8</v>
      </c>
      <c r="E2" s="122">
        <f ca="1">IF(D2&gt;1,1,D2)</f>
        <v>1</v>
      </c>
      <c r="F2" s="123">
        <f ca="1">IF(D2&gt;2,1,D2-E2)</f>
        <v>1</v>
      </c>
      <c r="G2" s="123">
        <f ca="1">IF(D2&gt;3,1,D2-E2-F2)</f>
        <v>0.79999999999999982</v>
      </c>
      <c r="H2" s="123">
        <f ca="1">IF(D2&gt;4,1,D2-E2-F2-G2)</f>
        <v>0</v>
      </c>
      <c r="I2" s="124">
        <f ca="1">IF(D2&gt;5,1,D2-E2-F2-G2-H2)</f>
        <v>0</v>
      </c>
      <c r="J2" s="45">
        <f>MATCH(C2,Assessment!$B:$B,0)</f>
        <v>2</v>
      </c>
      <c r="K2" s="45">
        <f>J3-1</f>
        <v>6</v>
      </c>
      <c r="L2" s="45" t="str">
        <f>"'Assessment'!" &amp; ADDRESS(J2,7) &amp;":" &amp; ADDRESS(K2,7)</f>
        <v>'Assessment'!$G$2:$G$6</v>
      </c>
    </row>
    <row r="3" spans="1:12" ht="97.8" customHeight="1" x14ac:dyDescent="0.3">
      <c r="A3" s="48" t="str">
        <f t="shared" ref="A3:A24" si="0">LEFT(C3,SEARCH(":",C3,1)-1)</f>
        <v>Risk Management Strategy (GV.RM)</v>
      </c>
      <c r="B3" s="158"/>
      <c r="C3" s="49" t="s">
        <v>727</v>
      </c>
      <c r="D3" s="52">
        <f t="shared" ref="D3:D24" ca="1" si="1">AVERAGE(INDIRECT(L3))</f>
        <v>2.8571428571428572</v>
      </c>
      <c r="E3" s="56">
        <f t="shared" ref="E3:E24" ca="1" si="2">IF(D3&gt;1,1,D3)</f>
        <v>1</v>
      </c>
      <c r="F3" s="57">
        <f t="shared" ref="F3:F24" ca="1" si="3">IF(D3&gt;2,1,D3-E3)</f>
        <v>1</v>
      </c>
      <c r="G3" s="57">
        <f t="shared" ref="G3:G24" ca="1" si="4">IF(D3&gt;3,1,D3-E3-F3)</f>
        <v>0.85714285714285721</v>
      </c>
      <c r="H3" s="57">
        <f t="shared" ref="H3:H24" ca="1" si="5">IF(D3&gt;4,1,D3-E3-F3-G3)</f>
        <v>0</v>
      </c>
      <c r="I3" s="125">
        <f t="shared" ref="I3:I24" ca="1" si="6">IF(D3&gt;5,1,D3-E3-F3-G3-H3)</f>
        <v>0</v>
      </c>
      <c r="J3" s="45">
        <f>MATCH(C3,Assessment!$B:$B,0)</f>
        <v>7</v>
      </c>
      <c r="K3" s="45">
        <f t="shared" ref="K3:K23" si="7">J4-1</f>
        <v>13</v>
      </c>
      <c r="L3" s="45" t="str">
        <f t="shared" ref="L3:L24" si="8">"'Assessment'!" &amp; ADDRESS(J3,7) &amp;":" &amp; ADDRESS(K3,7)</f>
        <v>'Assessment'!$G$7:$G$13</v>
      </c>
    </row>
    <row r="4" spans="1:12" ht="97.8" customHeight="1" x14ac:dyDescent="0.3">
      <c r="A4" s="48" t="str">
        <f t="shared" si="0"/>
        <v>Roles, Responsibilities, and Authorities (GV.RR)</v>
      </c>
      <c r="B4" s="158"/>
      <c r="C4" s="49" t="s">
        <v>728</v>
      </c>
      <c r="D4" s="52">
        <f t="shared" ca="1" si="1"/>
        <v>4.5</v>
      </c>
      <c r="E4" s="56">
        <f t="shared" ca="1" si="2"/>
        <v>1</v>
      </c>
      <c r="F4" s="57">
        <f t="shared" ca="1" si="3"/>
        <v>1</v>
      </c>
      <c r="G4" s="57">
        <f t="shared" ca="1" si="4"/>
        <v>1</v>
      </c>
      <c r="H4" s="57">
        <f t="shared" ca="1" si="5"/>
        <v>1</v>
      </c>
      <c r="I4" s="125">
        <f t="shared" ca="1" si="6"/>
        <v>0.5</v>
      </c>
      <c r="J4" s="45">
        <f>MATCH(C4,Assessment!$B:$B,0)</f>
        <v>14</v>
      </c>
      <c r="K4" s="45">
        <f t="shared" si="7"/>
        <v>17</v>
      </c>
      <c r="L4" s="45" t="str">
        <f t="shared" si="8"/>
        <v>'Assessment'!$G$14:$G$17</v>
      </c>
    </row>
    <row r="5" spans="1:12" ht="97.8" customHeight="1" x14ac:dyDescent="0.3">
      <c r="A5" s="48" t="str">
        <f t="shared" si="0"/>
        <v>Policy (GV.PO)</v>
      </c>
      <c r="B5" s="158"/>
      <c r="C5" s="49" t="s">
        <v>729</v>
      </c>
      <c r="D5" s="52">
        <f t="shared" ca="1" si="1"/>
        <v>1.5</v>
      </c>
      <c r="E5" s="56">
        <f t="shared" ca="1" si="2"/>
        <v>1</v>
      </c>
      <c r="F5" s="57">
        <f t="shared" ca="1" si="3"/>
        <v>0.5</v>
      </c>
      <c r="G5" s="57">
        <f t="shared" ca="1" si="4"/>
        <v>0</v>
      </c>
      <c r="H5" s="57">
        <f t="shared" ca="1" si="5"/>
        <v>0</v>
      </c>
      <c r="I5" s="125">
        <f t="shared" ca="1" si="6"/>
        <v>0</v>
      </c>
      <c r="J5" s="45">
        <f>MATCH(C5,Assessment!$B:$B,0)</f>
        <v>18</v>
      </c>
      <c r="K5" s="45">
        <f t="shared" si="7"/>
        <v>19</v>
      </c>
      <c r="L5" s="45" t="str">
        <f t="shared" si="8"/>
        <v>'Assessment'!$G$18:$G$19</v>
      </c>
    </row>
    <row r="6" spans="1:12" ht="97.8" customHeight="1" x14ac:dyDescent="0.3">
      <c r="A6" s="48" t="str">
        <f t="shared" si="0"/>
        <v>Oversight (GV.OV)</v>
      </c>
      <c r="B6" s="158"/>
      <c r="C6" s="49" t="s">
        <v>730</v>
      </c>
      <c r="D6" s="52">
        <f t="shared" ca="1" si="1"/>
        <v>2.3333333333333335</v>
      </c>
      <c r="E6" s="56">
        <f t="shared" ca="1" si="2"/>
        <v>1</v>
      </c>
      <c r="F6" s="57">
        <f t="shared" ca="1" si="3"/>
        <v>1</v>
      </c>
      <c r="G6" s="57">
        <f t="shared" ca="1" si="4"/>
        <v>0.33333333333333348</v>
      </c>
      <c r="H6" s="57">
        <f t="shared" ca="1" si="5"/>
        <v>0</v>
      </c>
      <c r="I6" s="125">
        <f t="shared" ca="1" si="6"/>
        <v>0</v>
      </c>
      <c r="J6" s="45">
        <f>MATCH(C6,Assessment!$B:$B,0)</f>
        <v>20</v>
      </c>
      <c r="K6" s="45">
        <f t="shared" si="7"/>
        <v>22</v>
      </c>
      <c r="L6" s="45" t="str">
        <f t="shared" si="8"/>
        <v>'Assessment'!$G$20:$G$22</v>
      </c>
    </row>
    <row r="7" spans="1:12" ht="97.8" customHeight="1" thickBot="1" x14ac:dyDescent="0.35">
      <c r="A7" s="48" t="str">
        <f t="shared" si="0"/>
        <v>Cybersecurity Supply Chain Risk Management (GV.SC)</v>
      </c>
      <c r="B7" s="159"/>
      <c r="C7" s="92" t="s">
        <v>731</v>
      </c>
      <c r="D7" s="93">
        <f t="shared" ca="1" si="1"/>
        <v>2.8</v>
      </c>
      <c r="E7" s="126">
        <f t="shared" ca="1" si="2"/>
        <v>1</v>
      </c>
      <c r="F7" s="127">
        <f t="shared" ca="1" si="3"/>
        <v>1</v>
      </c>
      <c r="G7" s="127">
        <f t="shared" ca="1" si="4"/>
        <v>0.79999999999999982</v>
      </c>
      <c r="H7" s="127">
        <f t="shared" ca="1" si="5"/>
        <v>0</v>
      </c>
      <c r="I7" s="128">
        <f t="shared" ca="1" si="6"/>
        <v>0</v>
      </c>
      <c r="J7" s="45">
        <f>MATCH(C7,Assessment!$B:$B,0)</f>
        <v>23</v>
      </c>
      <c r="K7" s="45">
        <f t="shared" si="7"/>
        <v>32</v>
      </c>
      <c r="L7" s="45" t="str">
        <f t="shared" si="8"/>
        <v>'Assessment'!$G$23:$G$32</v>
      </c>
    </row>
    <row r="8" spans="1:12" ht="154.80000000000001" customHeight="1" x14ac:dyDescent="0.3">
      <c r="A8" s="48" t="str">
        <f t="shared" si="0"/>
        <v>Asset Management (ID.AM)</v>
      </c>
      <c r="B8" s="160" t="s">
        <v>756</v>
      </c>
      <c r="C8" s="113" t="s">
        <v>725</v>
      </c>
      <c r="D8" s="88">
        <f t="shared" ca="1" si="1"/>
        <v>3.5714285714285716</v>
      </c>
      <c r="E8" s="114">
        <f t="shared" ca="1" si="2"/>
        <v>1</v>
      </c>
      <c r="F8" s="115">
        <f t="shared" ca="1" si="3"/>
        <v>1</v>
      </c>
      <c r="G8" s="115">
        <f t="shared" ca="1" si="4"/>
        <v>1</v>
      </c>
      <c r="H8" s="115">
        <f t="shared" ca="1" si="5"/>
        <v>0.57142857142857162</v>
      </c>
      <c r="I8" s="116">
        <f t="shared" ca="1" si="6"/>
        <v>0</v>
      </c>
      <c r="J8" s="45">
        <v>33</v>
      </c>
      <c r="K8" s="45">
        <f t="shared" si="7"/>
        <v>39</v>
      </c>
      <c r="L8" s="45" t="str">
        <f t="shared" si="8"/>
        <v>'Assessment'!$G$33:$G$39</v>
      </c>
    </row>
    <row r="9" spans="1:12" ht="154.80000000000001" customHeight="1" x14ac:dyDescent="0.3">
      <c r="A9" s="48" t="str">
        <f t="shared" si="0"/>
        <v>Risk Assessment (ID.RA)</v>
      </c>
      <c r="B9" s="161"/>
      <c r="C9" s="49" t="s">
        <v>732</v>
      </c>
      <c r="D9" s="52">
        <f t="shared" ca="1" si="1"/>
        <v>2.2999999999999998</v>
      </c>
      <c r="E9" s="58">
        <f t="shared" ca="1" si="2"/>
        <v>1</v>
      </c>
      <c r="F9" s="59">
        <f t="shared" ca="1" si="3"/>
        <v>1</v>
      </c>
      <c r="G9" s="59">
        <f t="shared" ca="1" si="4"/>
        <v>0.29999999999999982</v>
      </c>
      <c r="H9" s="59">
        <f t="shared" ca="1" si="5"/>
        <v>0</v>
      </c>
      <c r="I9" s="117">
        <f t="shared" ca="1" si="6"/>
        <v>0</v>
      </c>
      <c r="J9" s="45">
        <f>MATCH(C9,Assessment!$B:$B,0)</f>
        <v>40</v>
      </c>
      <c r="K9" s="45">
        <f t="shared" si="7"/>
        <v>49</v>
      </c>
      <c r="L9" s="45" t="str">
        <f t="shared" si="8"/>
        <v>'Assessment'!$G$40:$G$49</v>
      </c>
    </row>
    <row r="10" spans="1:12" ht="154.80000000000001" customHeight="1" thickBot="1" x14ac:dyDescent="0.35">
      <c r="A10" s="48" t="str">
        <f t="shared" si="0"/>
        <v>Improvement (ID.IM)</v>
      </c>
      <c r="B10" s="162"/>
      <c r="C10" s="92" t="s">
        <v>733</v>
      </c>
      <c r="D10" s="93">
        <f t="shared" ca="1" si="1"/>
        <v>2.5</v>
      </c>
      <c r="E10" s="118">
        <f t="shared" ca="1" si="2"/>
        <v>1</v>
      </c>
      <c r="F10" s="119">
        <f t="shared" ca="1" si="3"/>
        <v>1</v>
      </c>
      <c r="G10" s="119">
        <f t="shared" ca="1" si="4"/>
        <v>0.5</v>
      </c>
      <c r="H10" s="119">
        <f t="shared" ca="1" si="5"/>
        <v>0</v>
      </c>
      <c r="I10" s="120">
        <f t="shared" ca="1" si="6"/>
        <v>0</v>
      </c>
      <c r="J10" s="45">
        <f>MATCH(C10,Assessment!$B:$B,0)</f>
        <v>50</v>
      </c>
      <c r="K10" s="45">
        <f t="shared" si="7"/>
        <v>53</v>
      </c>
      <c r="L10" s="45" t="str">
        <f t="shared" si="8"/>
        <v>'Assessment'!$G$50:$G$53</v>
      </c>
    </row>
    <row r="11" spans="1:12" ht="115.2" customHeight="1" x14ac:dyDescent="0.3">
      <c r="A11" s="48" t="str">
        <f t="shared" si="0"/>
        <v>Identity Management, Authentication, and Access Control (PR.AA)</v>
      </c>
      <c r="B11" s="163" t="s">
        <v>757</v>
      </c>
      <c r="C11" s="87" t="s">
        <v>734</v>
      </c>
      <c r="D11" s="88">
        <f t="shared" ca="1" si="1"/>
        <v>3.3333333333333335</v>
      </c>
      <c r="E11" s="106">
        <f t="shared" ca="1" si="2"/>
        <v>1</v>
      </c>
      <c r="F11" s="107">
        <f t="shared" ca="1" si="3"/>
        <v>1</v>
      </c>
      <c r="G11" s="107">
        <f t="shared" ca="1" si="4"/>
        <v>1</v>
      </c>
      <c r="H11" s="107">
        <f t="shared" ca="1" si="5"/>
        <v>0.33333333333333348</v>
      </c>
      <c r="I11" s="108">
        <f t="shared" ca="1" si="6"/>
        <v>0</v>
      </c>
      <c r="J11" s="45">
        <f>MATCH(C11,Assessment!$B:$B,0)</f>
        <v>54</v>
      </c>
      <c r="K11" s="45">
        <f t="shared" si="7"/>
        <v>59</v>
      </c>
      <c r="L11" s="45" t="str">
        <f t="shared" si="8"/>
        <v>'Assessment'!$G$54:$G$59</v>
      </c>
    </row>
    <row r="12" spans="1:12" ht="115.2" customHeight="1" x14ac:dyDescent="0.3">
      <c r="A12" s="48" t="str">
        <f t="shared" si="0"/>
        <v>Awareness and Training (PR.AT)</v>
      </c>
      <c r="B12" s="164"/>
      <c r="C12" s="49" t="s">
        <v>735</v>
      </c>
      <c r="D12" s="52">
        <f t="shared" ca="1" si="1"/>
        <v>2.5</v>
      </c>
      <c r="E12" s="60">
        <f t="shared" ca="1" si="2"/>
        <v>1</v>
      </c>
      <c r="F12" s="61">
        <f t="shared" ca="1" si="3"/>
        <v>1</v>
      </c>
      <c r="G12" s="61">
        <f t="shared" ca="1" si="4"/>
        <v>0.5</v>
      </c>
      <c r="H12" s="61">
        <f t="shared" ca="1" si="5"/>
        <v>0</v>
      </c>
      <c r="I12" s="109">
        <f t="shared" ca="1" si="6"/>
        <v>0</v>
      </c>
      <c r="J12" s="45">
        <f>MATCH(C12,Assessment!$B:$B,0)</f>
        <v>60</v>
      </c>
      <c r="K12" s="45">
        <f t="shared" si="7"/>
        <v>61</v>
      </c>
      <c r="L12" s="45" t="str">
        <f t="shared" si="8"/>
        <v>'Assessment'!$G$60:$G$61</v>
      </c>
    </row>
    <row r="13" spans="1:12" ht="115.2" customHeight="1" x14ac:dyDescent="0.3">
      <c r="A13" s="48" t="str">
        <f t="shared" si="0"/>
        <v>Data Security (PR.DS)</v>
      </c>
      <c r="B13" s="164"/>
      <c r="C13" s="49" t="s">
        <v>736</v>
      </c>
      <c r="D13" s="52">
        <f t="shared" ca="1" si="1"/>
        <v>1.25</v>
      </c>
      <c r="E13" s="60">
        <f t="shared" ca="1" si="2"/>
        <v>1</v>
      </c>
      <c r="F13" s="61">
        <f t="shared" ca="1" si="3"/>
        <v>0.25</v>
      </c>
      <c r="G13" s="61">
        <f t="shared" ca="1" si="4"/>
        <v>0</v>
      </c>
      <c r="H13" s="61">
        <f t="shared" ca="1" si="5"/>
        <v>0</v>
      </c>
      <c r="I13" s="109">
        <f t="shared" ca="1" si="6"/>
        <v>0</v>
      </c>
      <c r="J13" s="45">
        <f>MATCH(C13,Assessment!$B:$B,0)</f>
        <v>62</v>
      </c>
      <c r="K13" s="45">
        <f t="shared" si="7"/>
        <v>65</v>
      </c>
      <c r="L13" s="45" t="str">
        <f t="shared" si="8"/>
        <v>'Assessment'!$G$62:$G$65</v>
      </c>
    </row>
    <row r="14" spans="1:12" ht="115.2" customHeight="1" x14ac:dyDescent="0.3">
      <c r="A14" s="48" t="str">
        <f t="shared" si="0"/>
        <v>Platform Security (PR.PS)</v>
      </c>
      <c r="B14" s="164"/>
      <c r="C14" s="49" t="s">
        <v>737</v>
      </c>
      <c r="D14" s="52">
        <f t="shared" ca="1" si="1"/>
        <v>2.5</v>
      </c>
      <c r="E14" s="60">
        <f t="shared" ca="1" si="2"/>
        <v>1</v>
      </c>
      <c r="F14" s="61">
        <f t="shared" ca="1" si="3"/>
        <v>1</v>
      </c>
      <c r="G14" s="61">
        <f t="shared" ca="1" si="4"/>
        <v>0.5</v>
      </c>
      <c r="H14" s="61">
        <f t="shared" ca="1" si="5"/>
        <v>0</v>
      </c>
      <c r="I14" s="109">
        <f t="shared" ca="1" si="6"/>
        <v>0</v>
      </c>
      <c r="J14" s="46">
        <v>66</v>
      </c>
      <c r="K14" s="45">
        <f t="shared" si="7"/>
        <v>71</v>
      </c>
      <c r="L14" s="45" t="str">
        <f t="shared" si="8"/>
        <v>'Assessment'!$G$66:$G$71</v>
      </c>
    </row>
    <row r="15" spans="1:12" ht="115.2" customHeight="1" thickBot="1" x14ac:dyDescent="0.35">
      <c r="A15" s="48" t="str">
        <f t="shared" si="0"/>
        <v>Technology Infrastructure Resilience (PR.IR)</v>
      </c>
      <c r="B15" s="165"/>
      <c r="C15" s="92" t="s">
        <v>738</v>
      </c>
      <c r="D15" s="93">
        <f t="shared" ca="1" si="1"/>
        <v>3</v>
      </c>
      <c r="E15" s="110">
        <f t="shared" ca="1" si="2"/>
        <v>1</v>
      </c>
      <c r="F15" s="111">
        <f t="shared" ca="1" si="3"/>
        <v>1</v>
      </c>
      <c r="G15" s="111">
        <f t="shared" ca="1" si="4"/>
        <v>1</v>
      </c>
      <c r="H15" s="111">
        <f t="shared" ca="1" si="5"/>
        <v>0</v>
      </c>
      <c r="I15" s="112">
        <f t="shared" ca="1" si="6"/>
        <v>0</v>
      </c>
      <c r="J15" s="45">
        <f>MATCH(C15,Assessment!$B:$B,0)</f>
        <v>72</v>
      </c>
      <c r="K15" s="45">
        <f t="shared" si="7"/>
        <v>75</v>
      </c>
      <c r="L15" s="45" t="str">
        <f t="shared" si="8"/>
        <v>'Assessment'!$G$72:$G$75</v>
      </c>
    </row>
    <row r="16" spans="1:12" ht="223.2" customHeight="1" x14ac:dyDescent="0.3">
      <c r="A16" s="48" t="str">
        <f t="shared" si="0"/>
        <v>Continuous Monitoring (DE.CM)</v>
      </c>
      <c r="B16" s="166" t="s">
        <v>751</v>
      </c>
      <c r="C16" s="87" t="s">
        <v>739</v>
      </c>
      <c r="D16" s="88">
        <f t="shared" ca="1" si="1"/>
        <v>2.6</v>
      </c>
      <c r="E16" s="103">
        <f t="shared" ca="1" si="2"/>
        <v>1</v>
      </c>
      <c r="F16" s="104">
        <f t="shared" ca="1" si="3"/>
        <v>1</v>
      </c>
      <c r="G16" s="104">
        <f t="shared" ca="1" si="4"/>
        <v>0.60000000000000009</v>
      </c>
      <c r="H16" s="104">
        <f t="shared" ca="1" si="5"/>
        <v>0</v>
      </c>
      <c r="I16" s="105">
        <f t="shared" ca="1" si="6"/>
        <v>0</v>
      </c>
      <c r="J16" s="45">
        <f>MATCH(C16,Assessment!$B:$B,0)</f>
        <v>76</v>
      </c>
      <c r="K16" s="45">
        <f t="shared" si="7"/>
        <v>80</v>
      </c>
      <c r="L16" s="45" t="str">
        <f t="shared" si="8"/>
        <v>'Assessment'!$G$76:$G$80</v>
      </c>
    </row>
    <row r="17" spans="1:12" ht="223.2" customHeight="1" x14ac:dyDescent="0.3">
      <c r="A17" s="48" t="str">
        <f t="shared" si="0"/>
        <v>Adverse Event Analysis (DE.AE)</v>
      </c>
      <c r="B17" s="167"/>
      <c r="C17" s="85" t="s">
        <v>740</v>
      </c>
      <c r="D17" s="86">
        <f ca="1">AVERAGE(INDIRECT(L17))</f>
        <v>3</v>
      </c>
      <c r="E17" s="97">
        <f t="shared" ca="1" si="2"/>
        <v>1</v>
      </c>
      <c r="F17" s="98">
        <f t="shared" ca="1" si="3"/>
        <v>1</v>
      </c>
      <c r="G17" s="98">
        <f t="shared" ca="1" si="4"/>
        <v>1</v>
      </c>
      <c r="H17" s="98">
        <f t="shared" ca="1" si="5"/>
        <v>0</v>
      </c>
      <c r="I17" s="129">
        <f t="shared" ca="1" si="6"/>
        <v>0</v>
      </c>
      <c r="J17" s="45">
        <f>MATCH(C17,Assessment!$B:$B,0)</f>
        <v>81</v>
      </c>
      <c r="K17" s="45">
        <f>J19-1</f>
        <v>86</v>
      </c>
      <c r="L17" s="45" t="str">
        <f t="shared" si="8"/>
        <v>'Assessment'!$G$81:$G$86</v>
      </c>
    </row>
    <row r="18" spans="1:12" ht="1.8" customHeight="1" thickBot="1" x14ac:dyDescent="0.35">
      <c r="A18" s="48"/>
      <c r="B18" s="135"/>
      <c r="C18" s="136"/>
      <c r="D18" s="137"/>
      <c r="E18" s="138"/>
      <c r="F18" s="138"/>
      <c r="G18" s="138"/>
      <c r="H18" s="138"/>
      <c r="I18" s="139"/>
      <c r="J18" s="45"/>
      <c r="K18" s="45"/>
      <c r="L18" s="45"/>
    </row>
    <row r="19" spans="1:12" ht="109.8" customHeight="1" x14ac:dyDescent="0.3">
      <c r="A19" s="48" t="str">
        <f t="shared" si="0"/>
        <v>Incident Management (RS.MA)</v>
      </c>
      <c r="B19" s="151" t="s">
        <v>758</v>
      </c>
      <c r="C19" s="130" t="s">
        <v>741</v>
      </c>
      <c r="D19" s="131">
        <f t="shared" ca="1" si="1"/>
        <v>4.4000000000000004</v>
      </c>
      <c r="E19" s="132">
        <f t="shared" ca="1" si="2"/>
        <v>1</v>
      </c>
      <c r="F19" s="133">
        <f t="shared" ca="1" si="3"/>
        <v>1</v>
      </c>
      <c r="G19" s="133">
        <f t="shared" ca="1" si="4"/>
        <v>1</v>
      </c>
      <c r="H19" s="133">
        <f t="shared" ca="1" si="5"/>
        <v>1</v>
      </c>
      <c r="I19" s="134">
        <f t="shared" ca="1" si="6"/>
        <v>0.40000000000000036</v>
      </c>
      <c r="J19" s="45">
        <f>MATCH(C19,Assessment!$B:$B,0)</f>
        <v>87</v>
      </c>
      <c r="K19" s="45">
        <f t="shared" si="7"/>
        <v>91</v>
      </c>
      <c r="L19" s="45" t="str">
        <f t="shared" si="8"/>
        <v>'Assessment'!$G$87:$G$91</v>
      </c>
    </row>
    <row r="20" spans="1:12" ht="109.8" customHeight="1" x14ac:dyDescent="0.3">
      <c r="A20" s="48" t="str">
        <f t="shared" si="0"/>
        <v>Incident Analysis (RS.AN)</v>
      </c>
      <c r="B20" s="152"/>
      <c r="C20" s="49" t="s">
        <v>742</v>
      </c>
      <c r="D20" s="52">
        <f t="shared" ca="1" si="1"/>
        <v>1.75</v>
      </c>
      <c r="E20" s="62">
        <f t="shared" ca="1" si="2"/>
        <v>1</v>
      </c>
      <c r="F20" s="63">
        <f t="shared" ca="1" si="3"/>
        <v>0.75</v>
      </c>
      <c r="G20" s="63">
        <f t="shared" ca="1" si="4"/>
        <v>0</v>
      </c>
      <c r="H20" s="63">
        <f t="shared" ca="1" si="5"/>
        <v>0</v>
      </c>
      <c r="I20" s="99">
        <f t="shared" ca="1" si="6"/>
        <v>0</v>
      </c>
      <c r="J20" s="45">
        <f>MATCH(C20,Assessment!$B:$B,0)</f>
        <v>92</v>
      </c>
      <c r="K20" s="45">
        <f t="shared" si="7"/>
        <v>95</v>
      </c>
      <c r="L20" s="45" t="str">
        <f t="shared" si="8"/>
        <v>'Assessment'!$G$92:$G$95</v>
      </c>
    </row>
    <row r="21" spans="1:12" ht="109.8" customHeight="1" x14ac:dyDescent="0.3">
      <c r="A21" s="48" t="str">
        <f t="shared" si="0"/>
        <v>Incident Response Reporting and Communication (RS.CO)</v>
      </c>
      <c r="B21" s="152"/>
      <c r="C21" s="49" t="s">
        <v>743</v>
      </c>
      <c r="D21" s="52">
        <f t="shared" ca="1" si="1"/>
        <v>3.5</v>
      </c>
      <c r="E21" s="62">
        <f t="shared" ca="1" si="2"/>
        <v>1</v>
      </c>
      <c r="F21" s="63">
        <f t="shared" ca="1" si="3"/>
        <v>1</v>
      </c>
      <c r="G21" s="63">
        <f t="shared" ca="1" si="4"/>
        <v>1</v>
      </c>
      <c r="H21" s="63">
        <f t="shared" ca="1" si="5"/>
        <v>0.5</v>
      </c>
      <c r="I21" s="99">
        <f t="shared" ca="1" si="6"/>
        <v>0</v>
      </c>
      <c r="J21" s="45">
        <f>MATCH(C21,Assessment!$B:$B,0)</f>
        <v>96</v>
      </c>
      <c r="K21" s="45">
        <f t="shared" si="7"/>
        <v>97</v>
      </c>
      <c r="L21" s="45" t="str">
        <f t="shared" si="8"/>
        <v>'Assessment'!$G$96:$G$97</v>
      </c>
    </row>
    <row r="22" spans="1:12" ht="109.8" customHeight="1" thickBot="1" x14ac:dyDescent="0.35">
      <c r="A22" s="48" t="str">
        <f t="shared" si="0"/>
        <v>Incident Mitigation (RS.MI)</v>
      </c>
      <c r="B22" s="153"/>
      <c r="C22" s="92" t="s">
        <v>744</v>
      </c>
      <c r="D22" s="93">
        <f t="shared" ca="1" si="1"/>
        <v>3</v>
      </c>
      <c r="E22" s="100">
        <f t="shared" ca="1" si="2"/>
        <v>1</v>
      </c>
      <c r="F22" s="101">
        <f t="shared" ca="1" si="3"/>
        <v>1</v>
      </c>
      <c r="G22" s="101">
        <f t="shared" ca="1" si="4"/>
        <v>1</v>
      </c>
      <c r="H22" s="101">
        <f t="shared" ca="1" si="5"/>
        <v>0</v>
      </c>
      <c r="I22" s="102">
        <f t="shared" ca="1" si="6"/>
        <v>0</v>
      </c>
      <c r="J22" s="45">
        <f>MATCH(C22,Assessment!$B:$B,0)</f>
        <v>98</v>
      </c>
      <c r="K22" s="45">
        <f t="shared" si="7"/>
        <v>99</v>
      </c>
      <c r="L22" s="45" t="str">
        <f t="shared" si="8"/>
        <v>'Assessment'!$G$98:$G$99</v>
      </c>
    </row>
    <row r="23" spans="1:12" ht="196.8" customHeight="1" x14ac:dyDescent="0.3">
      <c r="A23" s="48" t="str">
        <f t="shared" si="0"/>
        <v>Incident Recovery Plan Execution (RC.RP)</v>
      </c>
      <c r="B23" s="154" t="s">
        <v>752</v>
      </c>
      <c r="C23" s="87" t="s">
        <v>745</v>
      </c>
      <c r="D23" s="88">
        <f t="shared" ca="1" si="1"/>
        <v>3.1666666666666665</v>
      </c>
      <c r="E23" s="89">
        <f t="shared" ca="1" si="2"/>
        <v>1</v>
      </c>
      <c r="F23" s="90">
        <f t="shared" ca="1" si="3"/>
        <v>1</v>
      </c>
      <c r="G23" s="90">
        <f t="shared" ca="1" si="4"/>
        <v>1</v>
      </c>
      <c r="H23" s="90">
        <f t="shared" ca="1" si="5"/>
        <v>0.16666666666666652</v>
      </c>
      <c r="I23" s="91">
        <f t="shared" ca="1" si="6"/>
        <v>0</v>
      </c>
      <c r="J23" s="45">
        <f>MATCH(C23,Assessment!$B:$B,0)</f>
        <v>100</v>
      </c>
      <c r="K23" s="45">
        <f t="shared" si="7"/>
        <v>105</v>
      </c>
      <c r="L23" s="45" t="str">
        <f t="shared" si="8"/>
        <v>'Assessment'!$G$100:$G$105</v>
      </c>
    </row>
    <row r="24" spans="1:12" ht="196.8" customHeight="1" thickBot="1" x14ac:dyDescent="0.35">
      <c r="A24" s="48" t="str">
        <f t="shared" si="0"/>
        <v>Incident Recovery Communication (RC.CO)</v>
      </c>
      <c r="B24" s="155"/>
      <c r="C24" s="92" t="s">
        <v>746</v>
      </c>
      <c r="D24" s="93">
        <f t="shared" ca="1" si="1"/>
        <v>2.6666666666666665</v>
      </c>
      <c r="E24" s="94">
        <f t="shared" ca="1" si="2"/>
        <v>1</v>
      </c>
      <c r="F24" s="95">
        <f t="shared" ca="1" si="3"/>
        <v>1</v>
      </c>
      <c r="G24" s="95">
        <f t="shared" ca="1" si="4"/>
        <v>0.66666666666666652</v>
      </c>
      <c r="H24" s="95">
        <f t="shared" ca="1" si="5"/>
        <v>0</v>
      </c>
      <c r="I24" s="96">
        <f t="shared" ca="1" si="6"/>
        <v>0</v>
      </c>
      <c r="J24" s="45">
        <f>MATCH(C24,Assessment!$B:$B,0)</f>
        <v>106</v>
      </c>
      <c r="K24" s="42">
        <v>108</v>
      </c>
      <c r="L24" s="45" t="str">
        <f t="shared" si="8"/>
        <v>'Assessment'!$G$106:$G$108</v>
      </c>
    </row>
  </sheetData>
  <mergeCells count="7">
    <mergeCell ref="B19:B22"/>
    <mergeCell ref="B23:B24"/>
    <mergeCell ref="D1:I1"/>
    <mergeCell ref="B2:B7"/>
    <mergeCell ref="B8:B10"/>
    <mergeCell ref="B11:B15"/>
    <mergeCell ref="B16:B17"/>
  </mergeCells>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iconSet" priority="2" id="{2CF6DA3E-E10F-4AA4-9BF6-34E2B244C6F0}">
            <x14:iconSet iconSet="3Stars" showValue="0">
              <x14:cfvo type="percent">
                <xm:f>0</xm:f>
              </x14:cfvo>
              <x14:cfvo type="num">
                <xm:f>0.3</xm:f>
              </x14:cfvo>
              <x14:cfvo type="num">
                <xm:f>0.75</xm:f>
              </x14:cfvo>
            </x14:iconSet>
          </x14:cfRule>
          <xm:sqref>E2:I2</xm:sqref>
        </x14:conditionalFormatting>
        <x14:conditionalFormatting xmlns:xm="http://schemas.microsoft.com/office/excel/2006/main">
          <x14:cfRule type="iconSet" priority="1" id="{49A21A35-ADDB-415E-9FDA-8550A207E995}">
            <x14:iconSet iconSet="3Stars" showValue="0">
              <x14:cfvo type="percent">
                <xm:f>0</xm:f>
              </x14:cfvo>
              <x14:cfvo type="num">
                <xm:f>0.3</xm:f>
              </x14:cfvo>
              <x14:cfvo type="num">
                <xm:f>0.75</xm:f>
              </x14:cfvo>
            </x14:iconSet>
          </x14:cfRule>
          <xm:sqref>E3:I24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Skillweed Overview</vt:lpstr>
      <vt:lpstr>Introduction</vt:lpstr>
      <vt:lpstr>CSF 2.0</vt:lpstr>
      <vt:lpstr>Assessment</vt:lpstr>
      <vt:lpstr>Function</vt:lpstr>
      <vt:lpstr>Category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Unknown</cp:lastModifiedBy>
  <dcterms:created xsi:type="dcterms:W3CDTF">2024-02-26T22:35:42Z</dcterms:created>
  <dcterms:modified xsi:type="dcterms:W3CDTF">2024-03-13T15:34:46Z</dcterms:modified>
</cp:coreProperties>
</file>